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101FD90-768D-4607-9535-5E4563119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1" r:id="rId1"/>
    <sheet name="29年冬ギフト (3)" sheetId="7" state="hidden" r:id="rId2"/>
  </sheets>
  <definedNames>
    <definedName name="_xlnm._FilterDatabase" localSheetId="0" hidden="1">入力用!#REF!</definedName>
    <definedName name="_xlnm.Print_Area" localSheetId="0">入力用!$A$1:$R$57</definedName>
    <definedName name="_xlnm.Print_Titles" localSheetId="0">入力用!$1:$1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1" l="1"/>
  <c r="O55" i="11"/>
  <c r="Q54" i="11"/>
  <c r="Q52" i="11"/>
  <c r="Q51" i="11"/>
  <c r="Q50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19" i="11"/>
  <c r="O12" i="11"/>
  <c r="Q11" i="11"/>
  <c r="Q10" i="11"/>
  <c r="Q9" i="11"/>
  <c r="Q8" i="11"/>
  <c r="Q7" i="11"/>
  <c r="Q6" i="11"/>
  <c r="N57" i="11" l="1"/>
  <c r="Q55" i="11"/>
  <c r="O57" i="11" s="1"/>
  <c r="Q12" i="11"/>
</calcChain>
</file>

<file path=xl/sharedStrings.xml><?xml version="1.0" encoding="utf-8"?>
<sst xmlns="http://schemas.openxmlformats.org/spreadsheetml/2006/main" count="379" uniqueCount="278">
  <si>
    <t>熨斗</t>
    <rPh sb="0" eb="2">
      <t>ノシ</t>
    </rPh>
    <phoneticPr fontId="1"/>
  </si>
  <si>
    <t>お名前</t>
    <rPh sb="1" eb="3">
      <t>ナマエ</t>
    </rPh>
    <phoneticPr fontId="1"/>
  </si>
  <si>
    <t>フリガナ</t>
    <phoneticPr fontId="1"/>
  </si>
  <si>
    <t>平成21年度　冬のギフト　地方発送別件数</t>
    <rPh sb="0" eb="2">
      <t>ヘイセイ</t>
    </rPh>
    <rPh sb="4" eb="6">
      <t>ネンド</t>
    </rPh>
    <rPh sb="7" eb="8">
      <t>フユ</t>
    </rPh>
    <rPh sb="13" eb="15">
      <t>チホウ</t>
    </rPh>
    <rPh sb="15" eb="17">
      <t>ハッソウ</t>
    </rPh>
    <rPh sb="17" eb="18">
      <t>ベツ</t>
    </rPh>
    <rPh sb="18" eb="20">
      <t>ケンスウ</t>
    </rPh>
    <phoneticPr fontId="2"/>
  </si>
  <si>
    <t>■発送件数</t>
    <rPh sb="1" eb="3">
      <t>ハッソウ</t>
    </rPh>
    <rPh sb="3" eb="5">
      <t>ケンスウ</t>
    </rPh>
    <phoneticPr fontId="2"/>
  </si>
  <si>
    <t>総点数</t>
    <rPh sb="0" eb="1">
      <t>ソウ</t>
    </rPh>
    <rPh sb="1" eb="3">
      <t>テンスウ</t>
    </rPh>
    <phoneticPr fontId="2"/>
  </si>
  <si>
    <t>クール便</t>
    <rPh sb="3" eb="4">
      <t>ビン</t>
    </rPh>
    <phoneticPr fontId="2"/>
  </si>
  <si>
    <t>常温</t>
    <rPh sb="0" eb="2">
      <t>ジョウオン</t>
    </rPh>
    <phoneticPr fontId="2"/>
  </si>
  <si>
    <t>県内</t>
    <rPh sb="0" eb="2">
      <t>ケンナイ</t>
    </rPh>
    <phoneticPr fontId="2"/>
  </si>
  <si>
    <t>北海道</t>
    <rPh sb="0" eb="3">
      <t>ホッカイドウ</t>
    </rPh>
    <phoneticPr fontId="2"/>
  </si>
  <si>
    <t>北東北</t>
    <rPh sb="0" eb="1">
      <t>キタ</t>
    </rPh>
    <rPh sb="1" eb="3">
      <t>トウホク</t>
    </rPh>
    <phoneticPr fontId="2"/>
  </si>
  <si>
    <t>南東北</t>
    <rPh sb="0" eb="1">
      <t>ミナミ</t>
    </rPh>
    <rPh sb="1" eb="3">
      <t>トウホク</t>
    </rPh>
    <phoneticPr fontId="2"/>
  </si>
  <si>
    <t>関東</t>
    <rPh sb="0" eb="2">
      <t>カントウ</t>
    </rPh>
    <phoneticPr fontId="2"/>
  </si>
  <si>
    <t>東京</t>
    <rPh sb="0" eb="2">
      <t>トウキョウ</t>
    </rPh>
    <phoneticPr fontId="2"/>
  </si>
  <si>
    <t>信越</t>
    <rPh sb="0" eb="1">
      <t>ノブ</t>
    </rPh>
    <rPh sb="1" eb="2">
      <t>コシ</t>
    </rPh>
    <phoneticPr fontId="2"/>
  </si>
  <si>
    <t>北陸</t>
    <rPh sb="0" eb="2">
      <t>ホクリク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</si>
  <si>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</si>
  <si>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</si>
  <si>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</si>
  <si>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</si>
  <si>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</si>
  <si>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</si>
  <si>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栃木県</t>
    <rPh sb="0" eb="2">
      <t>トチギ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</si>
  <si>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</si>
  <si>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発送先</t>
    <rPh sb="0" eb="3">
      <t>ハッソウサキ</t>
    </rPh>
    <phoneticPr fontId="2"/>
  </si>
  <si>
    <t>群馬県</t>
    <rPh sb="0" eb="2">
      <t>グンマ</t>
    </rPh>
    <rPh sb="2" eb="3">
      <t>ケン</t>
    </rPh>
    <phoneticPr fontId="2"/>
  </si>
  <si>
    <t>滋賀県</t>
    <rPh sb="0" eb="3">
      <t>シガケン</t>
    </rPh>
    <phoneticPr fontId="2"/>
  </si>
  <si>
    <t>佐賀県</t>
    <rPh sb="0" eb="3">
      <t>サガケン</t>
    </rPh>
    <phoneticPr fontId="2"/>
  </si>
  <si>
    <t>茨城県</t>
    <rPh sb="0" eb="3">
      <t>イバラギケン</t>
    </rPh>
    <phoneticPr fontId="2"/>
  </si>
  <si>
    <t>奈良県</t>
    <rPh sb="0" eb="3">
      <t>ナラケン</t>
    </rPh>
    <phoneticPr fontId="2"/>
  </si>
  <si>
    <t>岡山県</t>
    <rPh sb="0" eb="3">
      <t>オカヤマケン</t>
    </rPh>
    <phoneticPr fontId="2"/>
  </si>
  <si>
    <t>長崎県</t>
    <rPh sb="0" eb="2">
      <t>ナガサキ</t>
    </rPh>
    <rPh sb="2" eb="3">
      <t>ケン</t>
    </rPh>
    <phoneticPr fontId="2"/>
  </si>
  <si>
    <t>埼玉県</t>
    <rPh sb="0" eb="3">
      <t>サイタマケン</t>
    </rPh>
    <phoneticPr fontId="2"/>
  </si>
  <si>
    <t>岐阜県</t>
    <rPh sb="0" eb="3">
      <t>ギフケン</t>
    </rPh>
    <phoneticPr fontId="2"/>
  </si>
  <si>
    <t>京都府</t>
    <rPh sb="0" eb="3">
      <t>キョウトフ</t>
    </rPh>
    <phoneticPr fontId="2"/>
  </si>
  <si>
    <t>広島県</t>
    <rPh sb="0" eb="3">
      <t>ヒロシマケン</t>
    </rPh>
    <phoneticPr fontId="2"/>
  </si>
  <si>
    <t>香川県</t>
    <rPh sb="0" eb="3">
      <t>カガワケン</t>
    </rPh>
    <phoneticPr fontId="2"/>
  </si>
  <si>
    <t>大分県</t>
    <rPh sb="0" eb="3">
      <t>オオイタケン</t>
    </rPh>
    <phoneticPr fontId="2"/>
  </si>
  <si>
    <t>宮城県</t>
    <rPh sb="0" eb="3">
      <t>ミヤギケン</t>
    </rPh>
    <phoneticPr fontId="2"/>
  </si>
  <si>
    <t>千葉県</t>
    <rPh sb="0" eb="3">
      <t>チバケン</t>
    </rPh>
    <phoneticPr fontId="2"/>
  </si>
  <si>
    <t>富山県</t>
    <rPh sb="0" eb="3">
      <t>トヤマケン</t>
    </rPh>
    <phoneticPr fontId="2"/>
  </si>
  <si>
    <t>静岡県</t>
    <rPh sb="0" eb="3">
      <t>シズオカケン</t>
    </rPh>
    <phoneticPr fontId="2"/>
  </si>
  <si>
    <t>大阪府</t>
    <rPh sb="0" eb="3">
      <t>オオサカフ</t>
    </rPh>
    <phoneticPr fontId="2"/>
  </si>
  <si>
    <t>島根県</t>
    <rPh sb="0" eb="3">
      <t>シマネケン</t>
    </rPh>
    <phoneticPr fontId="2"/>
  </si>
  <si>
    <t>愛媛県</t>
    <rPh sb="0" eb="3">
      <t>エヒメケン</t>
    </rPh>
    <phoneticPr fontId="2"/>
  </si>
  <si>
    <t>宮崎県</t>
    <rPh sb="0" eb="3">
      <t>ミヤザキケン</t>
    </rPh>
    <phoneticPr fontId="2"/>
  </si>
  <si>
    <t>青森県</t>
    <rPh sb="0" eb="2">
      <t>アオモリ</t>
    </rPh>
    <rPh sb="2" eb="3">
      <t>ケン</t>
    </rPh>
    <phoneticPr fontId="2"/>
  </si>
  <si>
    <t>山形県</t>
    <rPh sb="0" eb="3">
      <t>ヤマガタケン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</si>
  <si>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</si>
  <si>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</si>
  <si>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</si>
  <si>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愛知県</t>
    <rPh sb="0" eb="3">
      <t>アイチケン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</si>
  <si>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</si>
  <si>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3">
      <t>トットリケン</t>
    </rPh>
    <phoneticPr fontId="2"/>
  </si>
  <si>
    <t>徳島県</t>
    <rPh sb="0" eb="3">
      <t>トクシマケン</t>
    </rPh>
    <phoneticPr fontId="2"/>
  </si>
  <si>
    <t>熊本県</t>
    <rPh sb="0" eb="3">
      <t>クマモトケン</t>
    </rPh>
    <phoneticPr fontId="2"/>
  </si>
  <si>
    <t>岩手県</t>
    <rPh sb="0" eb="3">
      <t>イワテケン</t>
    </rPh>
    <phoneticPr fontId="2"/>
  </si>
  <si>
    <t>秋田県</t>
    <rPh sb="0" eb="3">
      <t>アキタケン</t>
    </rPh>
    <phoneticPr fontId="2"/>
  </si>
  <si>
    <t>福島県</t>
    <rPh sb="0" eb="3">
      <t>フクシマケン</t>
    </rPh>
    <phoneticPr fontId="2"/>
  </si>
  <si>
    <t>山梨県</t>
    <rPh sb="0" eb="3">
      <t>ヤマナシケン</t>
    </rPh>
    <phoneticPr fontId="2"/>
  </si>
  <si>
    <t>東京都</t>
    <rPh sb="0" eb="3">
      <t>トウキョウト</t>
    </rPh>
    <phoneticPr fontId="2"/>
  </si>
  <si>
    <t>長野県</t>
    <rPh sb="0" eb="3">
      <t>ナガノケン</t>
    </rPh>
    <phoneticPr fontId="2"/>
  </si>
  <si>
    <t>福井県</t>
    <rPh sb="0" eb="3">
      <t>フクイケン</t>
    </rPh>
    <phoneticPr fontId="2"/>
  </si>
  <si>
    <t>三重県</t>
    <rPh sb="0" eb="3">
      <t>ミエケン</t>
    </rPh>
    <phoneticPr fontId="2"/>
  </si>
  <si>
    <t>兵庫県</t>
    <rPh sb="0" eb="3">
      <t>ヒョウゴケン</t>
    </rPh>
    <phoneticPr fontId="2"/>
  </si>
  <si>
    <t>山口県</t>
    <rPh sb="0" eb="3">
      <t>ヤマグチケン</t>
    </rPh>
    <phoneticPr fontId="2"/>
  </si>
  <si>
    <t>高知県</t>
    <rPh sb="0" eb="3">
      <t>コウチケン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</si>
  <si>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</si>
  <si>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</si>
  <si>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計</t>
    <rPh sb="0" eb="1">
      <t>ケイ</t>
    </rPh>
    <phoneticPr fontId="2"/>
  </si>
  <si>
    <t>発送件数</t>
    <rPh sb="0" eb="2">
      <t>ハッソウ</t>
    </rPh>
    <rPh sb="2" eb="4">
      <t>ケンスウ</t>
    </rPh>
    <phoneticPr fontId="2"/>
  </si>
  <si>
    <t>構成比</t>
    <rPh sb="0" eb="3">
      <t>コウセイヒ</t>
    </rPh>
    <phoneticPr fontId="2"/>
  </si>
  <si>
    <t>岩手県・東北地方</t>
  </si>
  <si>
    <t xml:space="preserve">600円 </t>
  </si>
  <si>
    <t>関東・信越地区</t>
  </si>
  <si>
    <t xml:space="preserve">750円 </t>
  </si>
  <si>
    <t>北海道・中部・北陸・関西地区</t>
  </si>
  <si>
    <t xml:space="preserve">950円 </t>
  </si>
  <si>
    <t>中国・四国・九州地区</t>
  </si>
  <si>
    <t xml:space="preserve">1,250円 </t>
  </si>
  <si>
    <t>沖縄地区</t>
  </si>
  <si>
    <t xml:space="preserve">2,000円 </t>
  </si>
  <si>
    <t>・</t>
    <phoneticPr fontId="1"/>
  </si>
  <si>
    <t>岩手県・</t>
  </si>
  <si>
    <t>北海道・</t>
  </si>
  <si>
    <t>富山県・</t>
  </si>
  <si>
    <t>滋賀県・</t>
  </si>
  <si>
    <t>香川県・</t>
  </si>
  <si>
    <t>沖縄県・</t>
  </si>
  <si>
    <t/>
  </si>
  <si>
    <t>青森県・</t>
  </si>
  <si>
    <t>栃木県・</t>
  </si>
  <si>
    <t>石川県・</t>
  </si>
  <si>
    <t>奈良県・</t>
  </si>
  <si>
    <t>愛媛県・</t>
  </si>
  <si>
    <t>秋田県・</t>
  </si>
  <si>
    <t>群馬県・</t>
  </si>
  <si>
    <t>福井県・</t>
  </si>
  <si>
    <t>京都府・</t>
  </si>
  <si>
    <t>徳島県・</t>
  </si>
  <si>
    <t>宮城県・</t>
  </si>
  <si>
    <t>茨城県・</t>
  </si>
  <si>
    <t>岐阜県・</t>
  </si>
  <si>
    <t>大阪府・</t>
  </si>
  <si>
    <t>高知県・</t>
  </si>
  <si>
    <t>山形県・</t>
  </si>
  <si>
    <t>埼玉県・</t>
  </si>
  <si>
    <t>静岡県・</t>
  </si>
  <si>
    <t>和歌山県・</t>
  </si>
  <si>
    <t>福岡県・</t>
  </si>
  <si>
    <t>福島県・</t>
  </si>
  <si>
    <t>千葉県・</t>
  </si>
  <si>
    <t>愛知県・</t>
  </si>
  <si>
    <t>兵庫県・</t>
  </si>
  <si>
    <t>佐賀県・</t>
  </si>
  <si>
    <t>神奈川県・</t>
  </si>
  <si>
    <t>三重県・</t>
  </si>
  <si>
    <t>岡山県・</t>
  </si>
  <si>
    <t>長崎県・</t>
  </si>
  <si>
    <t>山梨県・</t>
  </si>
  <si>
    <t>広島県・</t>
  </si>
  <si>
    <t>大分県・</t>
  </si>
  <si>
    <t>東京都・</t>
  </si>
  <si>
    <t>島根県・</t>
  </si>
  <si>
    <t>宮崎県・</t>
  </si>
  <si>
    <t>新潟県・</t>
  </si>
  <si>
    <t>鳥取県・</t>
  </si>
  <si>
    <t>熊本県・</t>
  </si>
  <si>
    <t>長野県・</t>
  </si>
  <si>
    <t>山口県・</t>
  </si>
  <si>
    <t>鹿児島県・</t>
  </si>
  <si>
    <t>岩手県・青森県・秋田県・宮城県・山形県・福島県・</t>
  </si>
  <si>
    <t>北海道・栃木県・群馬県・茨城県・埼玉県・千葉県・神奈川県・山梨県・東京都・新潟県・長野県・</t>
  </si>
  <si>
    <t>富山県・石川県・福井県・岐阜県・静岡県・愛知県・三重県・</t>
  </si>
  <si>
    <t>滋賀県・奈良県・京都府・大阪府・和歌山県・兵庫県・岡山県・広島県・島根県・鳥取県・山口県・</t>
  </si>
  <si>
    <t>香川県・愛媛県・徳島県・高知県・福岡県・佐賀県・長崎県・大分県・宮崎県・熊本県・鹿児島県・</t>
  </si>
  <si>
    <t xml:space="preserve">岩手県 ・ 青森県 ・ 秋田県 ・ 宮城県 ・ 山形県 ・ 福島県 ・ </t>
  </si>
  <si>
    <t xml:space="preserve">北海道 ・ 栃木県 ・ 群馬県 ・ 茨城県 ・ 埼玉県 ・ 千葉県 ・ 神奈川県 ・ 山梨県 ・ 東京都 ・ 新潟県 ・ 長野県 ・ </t>
  </si>
  <si>
    <t xml:space="preserve">富山県 ・ 石川県 ・ 福井県 ・ 岐阜県 ・ 静岡県 ・ 愛知県 ・ 三重県 ・ </t>
  </si>
  <si>
    <t xml:space="preserve">滋賀県 ・ 奈良県 ・ 京都府 ・ 大阪府 ・ 和歌山県 ・ 兵庫県 ・ 岡山県 ・ 広島県 ・ 島根県 ・ 鳥取県 ・ 山口県 ・ </t>
  </si>
  <si>
    <t xml:space="preserve">香川県 ・ 愛媛県 ・ 徳島県 ・ 高知県 ・ 福岡県 ・ 佐賀県 ・ 長崎県 ・ 大分県 ・ 宮崎県 ・ 熊本県 ・ 鹿児島県 ・ </t>
  </si>
  <si>
    <t xml:space="preserve">沖縄県 ・ </t>
  </si>
  <si>
    <t>☎</t>
    <phoneticPr fontId="1"/>
  </si>
  <si>
    <t xml:space="preserve">  FAX ０１９３-６４‐３２５５</t>
    <phoneticPr fontId="2"/>
  </si>
  <si>
    <t>円</t>
    <rPh sb="0" eb="1">
      <t>エン</t>
    </rPh>
    <phoneticPr fontId="1"/>
  </si>
  <si>
    <t>合計金額（①+②+③）</t>
    <rPh sb="0" eb="2">
      <t>ゴウケイ</t>
    </rPh>
    <rPh sb="2" eb="4">
      <t>キンガク</t>
    </rPh>
    <phoneticPr fontId="1"/>
  </si>
  <si>
    <t>②送料</t>
    <rPh sb="1" eb="3">
      <t>ソウリョウ</t>
    </rPh>
    <phoneticPr fontId="1"/>
  </si>
  <si>
    <t>①送料別商品</t>
    <rPh sb="1" eb="4">
      <t>ソウリョウベツ</t>
    </rPh>
    <rPh sb="4" eb="6">
      <t>ショウヒン</t>
    </rPh>
    <phoneticPr fontId="1"/>
  </si>
  <si>
    <t>整理
番号</t>
    <rPh sb="0" eb="2">
      <t>セイリ</t>
    </rPh>
    <rPh sb="3" eb="5">
      <t>バンゴウ</t>
    </rPh>
    <phoneticPr fontId="1"/>
  </si>
  <si>
    <t>様</t>
    <rPh sb="0" eb="1">
      <t>サマ</t>
    </rPh>
    <phoneticPr fontId="1"/>
  </si>
  <si>
    <t>物産確認欄</t>
    <rPh sb="0" eb="2">
      <t>ブッサン</t>
    </rPh>
    <rPh sb="2" eb="4">
      <t>カクニン</t>
    </rPh>
    <rPh sb="4" eb="5">
      <t>ラン</t>
    </rPh>
    <phoneticPr fontId="1"/>
  </si>
  <si>
    <t>受付</t>
    <rPh sb="0" eb="2">
      <t>ウケツケ</t>
    </rPh>
    <phoneticPr fontId="1"/>
  </si>
  <si>
    <t>PC入力</t>
    <rPh sb="2" eb="4">
      <t>ニュウリョク</t>
    </rPh>
    <phoneticPr fontId="1"/>
  </si>
  <si>
    <t>受注番号</t>
    <rPh sb="0" eb="2">
      <t>ジュチュウ</t>
    </rPh>
    <rPh sb="2" eb="4">
      <t>バンゴウ</t>
    </rPh>
    <phoneticPr fontId="1"/>
  </si>
  <si>
    <t>酒類年齢記入欄</t>
    <rPh sb="0" eb="2">
      <t>シュルイ</t>
    </rPh>
    <rPh sb="2" eb="4">
      <t>ネンレイ</t>
    </rPh>
    <rPh sb="4" eb="6">
      <t>キニュウ</t>
    </rPh>
    <rPh sb="6" eb="7">
      <t>ラン</t>
    </rPh>
    <phoneticPr fontId="1"/>
  </si>
  <si>
    <t>歳</t>
    <rPh sb="0" eb="1">
      <t>サイ</t>
    </rPh>
    <phoneticPr fontId="1"/>
  </si>
  <si>
    <t>おおのヨーグルト・プリンセット</t>
    <phoneticPr fontId="1"/>
  </si>
  <si>
    <t>三鉄海の幸セット</t>
    <rPh sb="0" eb="2">
      <t>サンテツ</t>
    </rPh>
    <rPh sb="2" eb="3">
      <t>ウミ</t>
    </rPh>
    <rPh sb="4" eb="5">
      <t>サチ</t>
    </rPh>
    <phoneticPr fontId="1"/>
  </si>
  <si>
    <t>瓶ドン・浜ノ宝3本セット</t>
    <rPh sb="0" eb="1">
      <t>ビン</t>
    </rPh>
    <rPh sb="4" eb="5">
      <t>ハマ</t>
    </rPh>
    <rPh sb="6" eb="7">
      <t>タカラ</t>
    </rPh>
    <rPh sb="8" eb="9">
      <t>ホン</t>
    </rPh>
    <phoneticPr fontId="1"/>
  </si>
  <si>
    <t>ありすぽ～く　加工品人気の詰合せ</t>
    <rPh sb="7" eb="10">
      <t>カコウヒン</t>
    </rPh>
    <rPh sb="10" eb="12">
      <t>ニンキ</t>
    </rPh>
    <rPh sb="13" eb="15">
      <t>ツメアワ</t>
    </rPh>
    <phoneticPr fontId="1"/>
  </si>
  <si>
    <t>さんてつグラス・サイダーセット</t>
    <phoneticPr fontId="1"/>
  </si>
  <si>
    <t>101</t>
    <phoneticPr fontId="1"/>
  </si>
  <si>
    <t>さんてつサイダー12本入</t>
    <rPh sb="10" eb="11">
      <t>ホン</t>
    </rPh>
    <rPh sb="11" eb="12">
      <t>イリ</t>
    </rPh>
    <phoneticPr fontId="1"/>
  </si>
  <si>
    <t>102</t>
    <phoneticPr fontId="1"/>
  </si>
  <si>
    <t>103</t>
    <phoneticPr fontId="1"/>
  </si>
  <si>
    <t>三鉄龍泉洞の水</t>
  </si>
  <si>
    <t>104</t>
    <phoneticPr fontId="1"/>
  </si>
  <si>
    <t>三鉄カレーセット</t>
  </si>
  <si>
    <t>105</t>
    <phoneticPr fontId="1"/>
  </si>
  <si>
    <t>106</t>
    <phoneticPr fontId="1"/>
  </si>
  <si>
    <t>鐵の道セット</t>
  </si>
  <si>
    <t>113</t>
    <phoneticPr fontId="1"/>
  </si>
  <si>
    <t>114</t>
    <phoneticPr fontId="1"/>
  </si>
  <si>
    <t>三陸天然あわびづくしセット</t>
    <rPh sb="0" eb="2">
      <t>サンリク</t>
    </rPh>
    <rPh sb="2" eb="4">
      <t>テンネン</t>
    </rPh>
    <phoneticPr fontId="1"/>
  </si>
  <si>
    <t>焼うにと重茂の焼うにクリームパスタ</t>
    <rPh sb="0" eb="1">
      <t>ヤ</t>
    </rPh>
    <rPh sb="4" eb="6">
      <t>オモエ</t>
    </rPh>
    <rPh sb="7" eb="8">
      <t>ヤキ</t>
    </rPh>
    <phoneticPr fontId="1"/>
  </si>
  <si>
    <t>120</t>
    <phoneticPr fontId="1"/>
  </si>
  <si>
    <t>121</t>
    <phoneticPr fontId="1"/>
  </si>
  <si>
    <t>122</t>
    <phoneticPr fontId="1"/>
  </si>
  <si>
    <t>「港の百貨店」詰め合わせセット</t>
    <phoneticPr fontId="1"/>
  </si>
  <si>
    <t>涼菓くずバー10本入</t>
    <rPh sb="0" eb="2">
      <t>リョウカ</t>
    </rPh>
    <rPh sb="8" eb="10">
      <t>ホンイリ</t>
    </rPh>
    <phoneticPr fontId="1"/>
  </si>
  <si>
    <t>たのはたアイスセット8個入り</t>
    <rPh sb="11" eb="13">
      <t>コイリ</t>
    </rPh>
    <phoneticPr fontId="1"/>
  </si>
  <si>
    <t>132</t>
    <phoneticPr fontId="1"/>
  </si>
  <si>
    <t>三陸牡蠣佃煮と人気のおかず味噌セット</t>
    <rPh sb="0" eb="6">
      <t>サンリクカキツクダニ</t>
    </rPh>
    <rPh sb="7" eb="9">
      <t>ニンキ</t>
    </rPh>
    <rPh sb="13" eb="15">
      <t>ミソ</t>
    </rPh>
    <phoneticPr fontId="1"/>
  </si>
  <si>
    <t>133</t>
    <phoneticPr fontId="1"/>
  </si>
  <si>
    <t>134</t>
    <phoneticPr fontId="1"/>
  </si>
  <si>
    <t>のだ塩らーめんセット</t>
    <rPh sb="2" eb="3">
      <t>シオ</t>
    </rPh>
    <phoneticPr fontId="1"/>
  </si>
  <si>
    <t>135</t>
    <phoneticPr fontId="1"/>
  </si>
  <si>
    <t>136</t>
    <phoneticPr fontId="1"/>
  </si>
  <si>
    <t>137</t>
    <phoneticPr fontId="1"/>
  </si>
  <si>
    <t>138</t>
    <phoneticPr fontId="1"/>
  </si>
  <si>
    <t>139</t>
    <phoneticPr fontId="1"/>
  </si>
  <si>
    <t>140</t>
    <phoneticPr fontId="1"/>
  </si>
  <si>
    <t>③送料込商品</t>
    <rPh sb="1" eb="3">
      <t>ソウリョウ</t>
    </rPh>
    <rPh sb="3" eb="4">
      <t>コ</t>
    </rPh>
    <rPh sb="4" eb="6">
      <t>ショウヒン</t>
    </rPh>
    <phoneticPr fontId="1"/>
  </si>
  <si>
    <t>小計③</t>
    <rPh sb="0" eb="2">
      <t>ショウケイ</t>
    </rPh>
    <phoneticPr fontId="1"/>
  </si>
  <si>
    <t>お届け
希望時間</t>
    <rPh sb="1" eb="2">
      <t>トド</t>
    </rPh>
    <rPh sb="4" eb="6">
      <t>キボウ</t>
    </rPh>
    <rPh sb="6" eb="8">
      <t>ジカン</t>
    </rPh>
    <phoneticPr fontId="1"/>
  </si>
  <si>
    <t>お届け
希望日</t>
    <rPh sb="1" eb="2">
      <t>トド</t>
    </rPh>
    <rPh sb="4" eb="7">
      <t>キボウビ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</si>
  <si>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</si>
  <si>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</si>
  <si>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※お届け希望日の10日前までにご入金ください</t>
    <phoneticPr fontId="1"/>
  </si>
  <si>
    <t>※価格はすべて消費税込みとなります。</t>
    <rPh sb="1" eb="3">
      <t>カカク</t>
    </rPh>
    <rPh sb="7" eb="10">
      <t>ショウヒゼイ</t>
    </rPh>
    <rPh sb="10" eb="11">
      <t>コ</t>
    </rPh>
    <phoneticPr fontId="1"/>
  </si>
  <si>
    <t>108</t>
  </si>
  <si>
    <t>110</t>
  </si>
  <si>
    <t>びはん　山田の餃子・食べ比べセット【指定日不可】</t>
    <rPh sb="4" eb="6">
      <t>ヤマダ</t>
    </rPh>
    <rPh sb="7" eb="9">
      <t>ギョウザ</t>
    </rPh>
    <rPh sb="10" eb="11">
      <t>タ</t>
    </rPh>
    <rPh sb="12" eb="13">
      <t>クラ</t>
    </rPh>
    <rPh sb="18" eb="21">
      <t>シテイビ</t>
    </rPh>
    <rPh sb="21" eb="23">
      <t>フカ</t>
    </rPh>
    <phoneticPr fontId="1"/>
  </si>
  <si>
    <t>※一部、指定日不可の商品ががざいます</t>
    <rPh sb="1" eb="3">
      <t>イチブ</t>
    </rPh>
    <rPh sb="4" eb="7">
      <t>シテイビ</t>
    </rPh>
    <rPh sb="7" eb="9">
      <t>フカ</t>
    </rPh>
    <rPh sb="10" eb="12">
      <t>ショウヒン</t>
    </rPh>
    <phoneticPr fontId="1"/>
  </si>
  <si>
    <t>※のし対応不可商品、簡易のし対応商品がございます</t>
    <rPh sb="3" eb="5">
      <t>タイオウ</t>
    </rPh>
    <rPh sb="5" eb="7">
      <t>フカ</t>
    </rPh>
    <rPh sb="7" eb="9">
      <t>ショウヒン</t>
    </rPh>
    <rPh sb="10" eb="12">
      <t>カンイ</t>
    </rPh>
    <rPh sb="14" eb="16">
      <t>タイオウ</t>
    </rPh>
    <rPh sb="16" eb="18">
      <t>ショウヒン</t>
    </rPh>
    <phoneticPr fontId="1"/>
  </si>
  <si>
    <t>釜石らーめん5種食べ比べセット</t>
    <rPh sb="0" eb="2">
      <t>カマイシ</t>
    </rPh>
    <rPh sb="7" eb="8">
      <t>シュ</t>
    </rPh>
    <rPh sb="8" eb="9">
      <t>タ</t>
    </rPh>
    <rPh sb="10" eb="11">
      <t>クラ</t>
    </rPh>
    <phoneticPr fontId="1"/>
  </si>
  <si>
    <t>　　ご注文者</t>
    <rPh sb="3" eb="5">
      <t>チュウモン</t>
    </rPh>
    <rPh sb="5" eb="6">
      <t>シャ</t>
    </rPh>
    <phoneticPr fontId="1"/>
  </si>
  <si>
    <t>　　お届け先</t>
    <rPh sb="3" eb="4">
      <t>トド</t>
    </rPh>
    <rPh sb="5" eb="6">
      <t>サキ</t>
    </rPh>
    <phoneticPr fontId="1"/>
  </si>
  <si>
    <t>三鉄×石山水産　三陸漬け丼の具セット</t>
    <rPh sb="0" eb="3">
      <t>サンテツカケル</t>
    </rPh>
    <rPh sb="3" eb="7">
      <t>イシヤマスイサン</t>
    </rPh>
    <rPh sb="8" eb="10">
      <t>サンリク</t>
    </rPh>
    <phoneticPr fontId="1"/>
  </si>
  <si>
    <t>短角牛と佐助豚のハンバーグ２種贅沢ギフト</t>
    <rPh sb="0" eb="2">
      <t>タンカク</t>
    </rPh>
    <rPh sb="2" eb="3">
      <t>ギュウ</t>
    </rPh>
    <rPh sb="4" eb="6">
      <t>サスケ</t>
    </rPh>
    <rPh sb="6" eb="7">
      <t>ブタ</t>
    </rPh>
    <rPh sb="14" eb="15">
      <t>シュ</t>
    </rPh>
    <rPh sb="15" eb="17">
      <t>ゼイタク</t>
    </rPh>
    <phoneticPr fontId="1"/>
  </si>
  <si>
    <t>個</t>
    <rPh sb="0" eb="1">
      <t>コ</t>
    </rPh>
    <phoneticPr fontId="1"/>
  </si>
  <si>
    <t>不要</t>
    <phoneticPr fontId="1"/>
  </si>
  <si>
    <t>仏のし</t>
    <phoneticPr fontId="1"/>
  </si>
  <si>
    <t>その他</t>
    <phoneticPr fontId="1"/>
  </si>
  <si>
    <t xml:space="preserve">１４～16時
</t>
    <phoneticPr fontId="1"/>
  </si>
  <si>
    <t xml:space="preserve"> 午前</t>
    <phoneticPr fontId="1"/>
  </si>
  <si>
    <t>なし</t>
    <phoneticPr fontId="1"/>
  </si>
  <si>
    <t>16～18時</t>
    <phoneticPr fontId="1"/>
  </si>
  <si>
    <t>１８～２０時</t>
    <phoneticPr fontId="1"/>
  </si>
  <si>
    <t xml:space="preserve">１９～21時
</t>
    <phoneticPr fontId="1"/>
  </si>
  <si>
    <t>あり</t>
    <phoneticPr fontId="1"/>
  </si>
  <si>
    <t>　　月　　　日着</t>
    <rPh sb="2" eb="3">
      <t>ガツ</t>
    </rPh>
    <rPh sb="6" eb="7">
      <t>ニチ</t>
    </rPh>
    <rPh sb="7" eb="8">
      <t>チャク</t>
    </rPh>
    <phoneticPr fontId="1"/>
  </si>
  <si>
    <t>〒</t>
    <phoneticPr fontId="1"/>
  </si>
  <si>
    <t>※必ずご記入
ください</t>
    <rPh sb="1" eb="2">
      <t>カナラ</t>
    </rPh>
    <rPh sb="4" eb="6">
      <t>キニュウ</t>
    </rPh>
    <phoneticPr fontId="1"/>
  </si>
  <si>
    <t>※日中連絡可能な番号をご記入ください</t>
    <rPh sb="1" eb="3">
      <t>ニッチュウ</t>
    </rPh>
    <rPh sb="3" eb="5">
      <t>レンラク</t>
    </rPh>
    <rPh sb="5" eb="7">
      <t>カノウ</t>
    </rPh>
    <rPh sb="8" eb="10">
      <t>バンゴウ</t>
    </rPh>
    <rPh sb="12" eb="14">
      <t>キニュウ</t>
    </rPh>
    <phoneticPr fontId="1"/>
  </si>
  <si>
    <t>※計算式あり</t>
    <rPh sb="1" eb="4">
      <t>ケイサンシキ</t>
    </rPh>
    <phoneticPr fontId="1"/>
  </si>
  <si>
    <t>※手入力（送料別商品がある場合のみ、送付先の金額を入力してください</t>
    <rPh sb="1" eb="2">
      <t>テ</t>
    </rPh>
    <rPh sb="2" eb="4">
      <t>ニュウリョク</t>
    </rPh>
    <rPh sb="5" eb="8">
      <t>ソウリョウベツ</t>
    </rPh>
    <rPh sb="8" eb="10">
      <t>ショウヒン</t>
    </rPh>
    <rPh sb="13" eb="15">
      <t>バアイ</t>
    </rPh>
    <rPh sb="18" eb="21">
      <t>ソウフサキ</t>
    </rPh>
    <rPh sb="22" eb="24">
      <t>キンガク</t>
    </rPh>
    <rPh sb="25" eb="27">
      <t>ニュウリョク</t>
    </rPh>
    <phoneticPr fontId="1"/>
  </si>
  <si>
    <t>【振込口座】　岩手銀行　宮古中央支店　　
　　普通　2046760　三陸鉄道株式会社</t>
    <phoneticPr fontId="1"/>
  </si>
  <si>
    <t>【お申し込み受付期間】2022年6月1日～2022年8月21日まで</t>
    <rPh sb="2" eb="3">
      <t>モウ</t>
    </rPh>
    <rPh sb="4" eb="5">
      <t>コ</t>
    </rPh>
    <rPh sb="6" eb="8">
      <t>ウケツケ</t>
    </rPh>
    <rPh sb="8" eb="10">
      <t>キカン</t>
    </rPh>
    <rPh sb="15" eb="16">
      <t>ネン</t>
    </rPh>
    <rPh sb="17" eb="18">
      <t>ガツ</t>
    </rPh>
    <rPh sb="19" eb="20">
      <t>ニチ</t>
    </rPh>
    <rPh sb="25" eb="26">
      <t>ネン</t>
    </rPh>
    <rPh sb="27" eb="28">
      <t>ガツ</t>
    </rPh>
    <rPh sb="30" eb="31">
      <t>ニチ</t>
    </rPh>
    <phoneticPr fontId="1"/>
  </si>
  <si>
    <t>2022三鉄夏ギフト　注文用紙</t>
    <rPh sb="4" eb="6">
      <t>サンテツ</t>
    </rPh>
    <rPh sb="6" eb="7">
      <t>ナツ</t>
    </rPh>
    <rPh sb="11" eb="13">
      <t>チュウモン</t>
    </rPh>
    <rPh sb="13" eb="15">
      <t>ヨウシ</t>
    </rPh>
    <phoneticPr fontId="1"/>
  </si>
  <si>
    <t>お中元</t>
    <rPh sb="1" eb="3">
      <t>チュウゲン</t>
    </rPh>
    <phoneticPr fontId="1"/>
  </si>
  <si>
    <t>109</t>
    <phoneticPr fontId="1"/>
  </si>
  <si>
    <t>東北　　700円</t>
    <rPh sb="0" eb="2">
      <t>トウホク</t>
    </rPh>
    <rPh sb="7" eb="8">
      <t>エン</t>
    </rPh>
    <phoneticPr fontId="1"/>
  </si>
  <si>
    <t>北海道・関東・信越　800円</t>
    <rPh sb="0" eb="3">
      <t>ホッカイドウ</t>
    </rPh>
    <rPh sb="4" eb="6">
      <t>カントウ</t>
    </rPh>
    <rPh sb="7" eb="9">
      <t>シンエツ</t>
    </rPh>
    <rPh sb="13" eb="14">
      <t>エン</t>
    </rPh>
    <phoneticPr fontId="1"/>
  </si>
  <si>
    <t>北陸・中部・関西　900円</t>
    <rPh sb="0" eb="2">
      <t>ホクリク</t>
    </rPh>
    <rPh sb="3" eb="5">
      <t>チュウブ</t>
    </rPh>
    <rPh sb="6" eb="8">
      <t>カンサイ</t>
    </rPh>
    <rPh sb="12" eb="13">
      <t>エン</t>
    </rPh>
    <phoneticPr fontId="1"/>
  </si>
  <si>
    <t>中国　　1000円</t>
    <rPh sb="0" eb="2">
      <t>チュウゴク</t>
    </rPh>
    <rPh sb="8" eb="9">
      <t>エン</t>
    </rPh>
    <phoneticPr fontId="1"/>
  </si>
  <si>
    <t>四国　1100円</t>
    <rPh sb="0" eb="2">
      <t>シコク</t>
    </rPh>
    <rPh sb="7" eb="8">
      <t>エン</t>
    </rPh>
    <phoneticPr fontId="1"/>
  </si>
  <si>
    <t>九州　1300円</t>
    <rPh sb="0" eb="2">
      <t>キュウシュウ</t>
    </rPh>
    <rPh sb="7" eb="8">
      <t>エン</t>
    </rPh>
    <phoneticPr fontId="1"/>
  </si>
  <si>
    <t>沖縄　2300円</t>
    <rPh sb="0" eb="2">
      <t>オキナワ</t>
    </rPh>
    <rPh sb="7" eb="8">
      <t>エン</t>
    </rPh>
    <phoneticPr fontId="1"/>
  </si>
  <si>
    <t>107</t>
  </si>
  <si>
    <t>米崎りんごサイダー６本セット</t>
    <rPh sb="0" eb="2">
      <t>ヨネサキ</t>
    </rPh>
    <rPh sb="10" eb="11">
      <t>ホン</t>
    </rPh>
    <phoneticPr fontId="1"/>
  </si>
  <si>
    <t>山葡萄サイダー＆黒文字クラフトコーラ</t>
    <rPh sb="0" eb="3">
      <t>ヤマブドウ</t>
    </rPh>
    <rPh sb="8" eb="9">
      <t>クロ</t>
    </rPh>
    <rPh sb="9" eb="11">
      <t>モジ</t>
    </rPh>
    <phoneticPr fontId="1"/>
  </si>
  <si>
    <t>リアスワイン　海のペティアン2本セット</t>
    <rPh sb="7" eb="8">
      <t>ウミ</t>
    </rPh>
    <rPh sb="15" eb="16">
      <t>ホン</t>
    </rPh>
    <phoneticPr fontId="1"/>
  </si>
  <si>
    <t>111</t>
  </si>
  <si>
    <t>112</t>
  </si>
  <si>
    <t>千両男山　三鉄ラベルギフトセット</t>
    <rPh sb="0" eb="4">
      <t>センリョウオトコヤマ</t>
    </rPh>
    <rPh sb="5" eb="7">
      <t>サンテツ</t>
    </rPh>
    <phoneticPr fontId="1"/>
  </si>
  <si>
    <t>べアレン　三鉄ピルスナーギフトセット</t>
    <rPh sb="5" eb="7">
      <t>サンテツ</t>
    </rPh>
    <phoneticPr fontId="1"/>
  </si>
  <si>
    <t>ホタテ貝柱・蒸し牡蠣・むきほや詰合せ</t>
    <rPh sb="3" eb="5">
      <t>カイバシラ</t>
    </rPh>
    <rPh sb="6" eb="7">
      <t>ム</t>
    </rPh>
    <rPh sb="8" eb="10">
      <t>ガキ</t>
    </rPh>
    <rPh sb="15" eb="17">
      <t>ツメアワ</t>
    </rPh>
    <phoneticPr fontId="1"/>
  </si>
  <si>
    <t>115</t>
  </si>
  <si>
    <t>116</t>
  </si>
  <si>
    <t>117</t>
  </si>
  <si>
    <t>118</t>
  </si>
  <si>
    <t>119</t>
  </si>
  <si>
    <t>黄金海宝漬</t>
    <phoneticPr fontId="1"/>
  </si>
  <si>
    <t>佐々由おまかせセット</t>
    <rPh sb="0" eb="3">
      <t>ササヨシ</t>
    </rPh>
    <phoneticPr fontId="1"/>
  </si>
  <si>
    <t>骨まで食べる三陸魚（5種セット）</t>
    <rPh sb="0" eb="1">
      <t>ホネ</t>
    </rPh>
    <rPh sb="3" eb="4">
      <t>タ</t>
    </rPh>
    <rPh sb="6" eb="8">
      <t>サンリク</t>
    </rPh>
    <rPh sb="8" eb="9">
      <t>サカナ</t>
    </rPh>
    <rPh sb="11" eb="12">
      <t>シュ</t>
    </rPh>
    <phoneticPr fontId="1"/>
  </si>
  <si>
    <t>夏の味比べ</t>
    <rPh sb="0" eb="1">
      <t>ナツ</t>
    </rPh>
    <rPh sb="2" eb="3">
      <t>アジ</t>
    </rPh>
    <rPh sb="3" eb="4">
      <t>クラ</t>
    </rPh>
    <phoneticPr fontId="1"/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</si>
  <si>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</si>
  <si>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</si>
  <si>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</si>
  <si>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</si>
  <si>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</si>
  <si>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</si>
  <si>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</si>
  <si>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</si>
  <si>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</si>
  <si>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ヤギミルクカステラ×クッキーセット</t>
    <phoneticPr fontId="1"/>
  </si>
  <si>
    <t>三陸ジェラート9種セット</t>
    <rPh sb="0" eb="2">
      <t>サンリク</t>
    </rPh>
    <rPh sb="8" eb="9">
      <t>シュ</t>
    </rPh>
    <phoneticPr fontId="1"/>
  </si>
  <si>
    <t>ふだいのお菓子セット</t>
    <rPh sb="5" eb="7">
      <t>カシ</t>
    </rPh>
    <phoneticPr fontId="1"/>
  </si>
  <si>
    <t>じぇじぇじぇお楽しみセット13種50枚</t>
    <rPh sb="7" eb="8">
      <t>タノ</t>
    </rPh>
    <rPh sb="15" eb="16">
      <t>シュ</t>
    </rPh>
    <rPh sb="18" eb="19">
      <t>マイ</t>
    </rPh>
    <phoneticPr fontId="1"/>
  </si>
  <si>
    <t>水まんじゅうと三鉄龍泉洞の水セット</t>
    <rPh sb="0" eb="1">
      <t>ミズ</t>
    </rPh>
    <rPh sb="7" eb="12">
      <t>サンテツリュウセンドウ</t>
    </rPh>
    <rPh sb="13" eb="14">
      <t>ミズ</t>
    </rPh>
    <phoneticPr fontId="1"/>
  </si>
  <si>
    <t>パン屋さんが作ったチーズケーキ</t>
    <rPh sb="2" eb="3">
      <t>ヤ</t>
    </rPh>
    <rPh sb="6" eb="7">
      <t>ツク</t>
    </rPh>
    <phoneticPr fontId="1"/>
  </si>
  <si>
    <t>山ジビエ缶詰3個入</t>
    <rPh sb="0" eb="1">
      <t>ヤマ</t>
    </rPh>
    <rPh sb="4" eb="5">
      <t>カン</t>
    </rPh>
    <rPh sb="5" eb="6">
      <t>ヅ</t>
    </rPh>
    <rPh sb="7" eb="8">
      <t>コ</t>
    </rPh>
    <rPh sb="8" eb="9">
      <t>イ</t>
    </rPh>
    <phoneticPr fontId="1"/>
  </si>
  <si>
    <t>アマタケ・サラダチキンデリ＆鴨ロースト詰合せ</t>
    <rPh sb="14" eb="15">
      <t>カモ</t>
    </rPh>
    <rPh sb="19" eb="21">
      <t>ツメアワ</t>
    </rPh>
    <phoneticPr fontId="1"/>
  </si>
  <si>
    <t>岩泉炭鉱ホルモン鍋食べ比べセット</t>
    <rPh sb="0" eb="2">
      <t>イワイズミ</t>
    </rPh>
    <rPh sb="2" eb="4">
      <t>タンコウ</t>
    </rPh>
    <rPh sb="8" eb="9">
      <t>ナベ</t>
    </rPh>
    <rPh sb="9" eb="10">
      <t>タ</t>
    </rPh>
    <rPh sb="11" eb="12">
      <t>クラ</t>
    </rPh>
    <phoneticPr fontId="1"/>
  </si>
  <si>
    <t>南部福来豚焼肉用＆普代の昆布入り特製生たれセット</t>
    <rPh sb="0" eb="5">
      <t>ナンブフクブタ</t>
    </rPh>
    <rPh sb="5" eb="8">
      <t>ヤキニクヨウ</t>
    </rPh>
    <rPh sb="9" eb="11">
      <t>フダイ</t>
    </rPh>
    <rPh sb="12" eb="14">
      <t>コンブ</t>
    </rPh>
    <rPh sb="14" eb="15">
      <t>イ</t>
    </rPh>
    <rPh sb="16" eb="19">
      <t>トクセイナマ</t>
    </rPh>
    <phoneticPr fontId="1"/>
  </si>
  <si>
    <r>
      <t>お問い合わせ：三陸鉄道株式会社　経営企画部　物産担当
　</t>
    </r>
    <r>
      <rPr>
        <b/>
        <sz val="14"/>
        <rFont val="BIZ UDPゴシック"/>
        <family val="3"/>
        <charset val="128"/>
      </rPr>
      <t>　TEL　0193-63-7738（平日９：００～１７：００）</t>
    </r>
    <r>
      <rPr>
        <b/>
        <sz val="12"/>
        <rFont val="BIZ UDPゴシック"/>
        <family val="3"/>
        <charset val="128"/>
      </rPr>
      <t xml:space="preserve">
　※土日祝、お盆期間8/6～8/15を除く</t>
    </r>
    <rPh sb="1" eb="2">
      <t>ト</t>
    </rPh>
    <rPh sb="3" eb="4">
      <t>ア</t>
    </rPh>
    <rPh sb="7" eb="9">
      <t>サンリク</t>
    </rPh>
    <rPh sb="9" eb="11">
      <t>テツドウ</t>
    </rPh>
    <rPh sb="11" eb="15">
      <t>カブシキガイシャ</t>
    </rPh>
    <rPh sb="16" eb="18">
      <t>ケイエイ</t>
    </rPh>
    <rPh sb="18" eb="20">
      <t>キカク</t>
    </rPh>
    <rPh sb="20" eb="21">
      <t>ブ</t>
    </rPh>
    <rPh sb="22" eb="24">
      <t>ブッサン</t>
    </rPh>
    <rPh sb="24" eb="26">
      <t>タントウ</t>
    </rPh>
    <rPh sb="46" eb="48">
      <t>ヘイジツ</t>
    </rPh>
    <rPh sb="62" eb="64">
      <t>ドニチ</t>
    </rPh>
    <rPh sb="64" eb="65">
      <t>シュク</t>
    </rPh>
    <rPh sb="67" eb="68">
      <t>ボン</t>
    </rPh>
    <rPh sb="68" eb="70">
      <t>キカン</t>
    </rPh>
    <rPh sb="79" eb="80">
      <t>ノゾ</t>
    </rPh>
    <phoneticPr fontId="1"/>
  </si>
  <si>
    <t>該当商品：
109、110、１１１、１１２</t>
    <rPh sb="0" eb="2">
      <t>ガイトウ</t>
    </rPh>
    <rPh sb="2" eb="4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</si>
</sst>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%"/>
    <numFmt numFmtId="178" formatCode="&quot;¥&quot;#,##0_);[Red]\(&quot;¥&quot;#,##0\)"/>
    <numFmt numFmtId="179" formatCode="0&quot;円&quot;"/>
    <numFmt numFmtId="180" formatCode="0,000&quot;円&quot;"/>
    <numFmt numFmtId="181" formatCode="0&quot;個&quot;"/>
    <numFmt numFmtId="182" formatCode="&quot;¥&quot;#,##0_);[Red]\(&quot;¥&quot;#,##0\)&quot;円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theme="3"/>
      <name val="BIZ UDPゴシック"/>
      <family val="3"/>
      <charset val="128"/>
    </font>
    <font>
      <b/>
      <sz val="20"/>
      <color theme="3"/>
      <name val="BIZ UDP明朝 Medium"/>
      <family val="1"/>
      <charset val="128"/>
    </font>
    <font>
      <b/>
      <sz val="12"/>
      <color theme="3"/>
      <name val="BIZ UDPゴシック"/>
      <family val="3"/>
      <charset val="128"/>
    </font>
    <font>
      <b/>
      <sz val="20"/>
      <color rgb="FF0070C0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auto="1"/>
      </left>
      <right/>
      <top/>
      <bottom style="dotted">
        <color indexed="64"/>
      </bottom>
      <diagonal/>
    </border>
    <border>
      <left/>
      <right style="thick">
        <color auto="1"/>
      </right>
      <top/>
      <bottom style="dotted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indexed="64"/>
      </top>
      <bottom/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/>
      <top style="dotted">
        <color indexed="64"/>
      </top>
      <bottom/>
      <diagonal/>
    </border>
    <border>
      <left/>
      <right style="thick">
        <color auto="1"/>
      </right>
      <top style="dotted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indent="1"/>
    </xf>
    <xf numFmtId="176" fontId="3" fillId="0" borderId="16" xfId="0" applyNumberFormat="1" applyFont="1" applyBorder="1" applyAlignment="1">
      <alignment horizontal="right" vertical="center" indent="1"/>
    </xf>
    <xf numFmtId="176" fontId="3" fillId="0" borderId="6" xfId="0" applyNumberFormat="1" applyFont="1" applyBorder="1" applyAlignment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3" fillId="0" borderId="30" xfId="0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9" fontId="3" fillId="0" borderId="31" xfId="1" applyFont="1" applyBorder="1" applyAlignment="1">
      <alignment horizontal="right" vertical="center" indent="1"/>
    </xf>
    <xf numFmtId="0" fontId="3" fillId="0" borderId="3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179" fontId="24" fillId="0" borderId="0" xfId="0" applyNumberFormat="1" applyFont="1" applyBorder="1" applyAlignment="1">
      <alignment horizontal="center" vertical="center" shrinkToFit="1"/>
    </xf>
    <xf numFmtId="178" fontId="24" fillId="0" borderId="0" xfId="0" applyNumberFormat="1" applyFont="1" applyBorder="1" applyAlignment="1">
      <alignment horizontal="center" vertical="center" shrinkToFit="1"/>
    </xf>
    <xf numFmtId="179" fontId="24" fillId="0" borderId="0" xfId="0" applyNumberFormat="1" applyFont="1" applyAlignment="1">
      <alignment horizontal="center" vertical="center" shrinkToFit="1"/>
    </xf>
    <xf numFmtId="178" fontId="24" fillId="0" borderId="0" xfId="0" applyNumberFormat="1" applyFont="1" applyAlignment="1">
      <alignment horizontal="center" vertical="center" shrinkToFit="1"/>
    </xf>
    <xf numFmtId="179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21" fillId="0" borderId="0" xfId="0" applyFont="1" applyBorder="1">
      <alignment vertical="center"/>
    </xf>
    <xf numFmtId="179" fontId="21" fillId="0" borderId="0" xfId="0" applyNumberFormat="1" applyFont="1" applyFill="1" applyBorder="1" applyAlignment="1">
      <alignment vertical="center" shrinkToFit="1"/>
    </xf>
    <xf numFmtId="178" fontId="24" fillId="0" borderId="0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1" fillId="0" borderId="0" xfId="0" applyFont="1" applyAlignment="1"/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1" fillId="0" borderId="45" xfId="0" applyFont="1" applyBorder="1">
      <alignment vertical="center"/>
    </xf>
    <xf numFmtId="0" fontId="10" fillId="0" borderId="43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textRotation="255" shrinkToFit="1"/>
    </xf>
    <xf numFmtId="178" fontId="18" fillId="0" borderId="0" xfId="0" applyNumberFormat="1" applyFont="1" applyBorder="1" applyAlignment="1" applyProtection="1">
      <alignment horizontal="right" vertical="center" shrinkToFit="1"/>
      <protection locked="0"/>
    </xf>
    <xf numFmtId="0" fontId="21" fillId="0" borderId="0" xfId="0" applyFont="1" applyAlignment="1">
      <alignment vertical="center"/>
    </xf>
    <xf numFmtId="0" fontId="12" fillId="2" borderId="61" xfId="0" applyFont="1" applyFill="1" applyBorder="1" applyAlignment="1">
      <alignment vertical="center"/>
    </xf>
    <xf numFmtId="0" fontId="21" fillId="2" borderId="62" xfId="0" applyFont="1" applyFill="1" applyBorder="1">
      <alignment vertical="center"/>
    </xf>
    <xf numFmtId="0" fontId="21" fillId="2" borderId="63" xfId="0" applyFont="1" applyFill="1" applyBorder="1">
      <alignment vertical="center"/>
    </xf>
    <xf numFmtId="0" fontId="12" fillId="2" borderId="62" xfId="0" applyFont="1" applyFill="1" applyBorder="1" applyAlignment="1">
      <alignment vertical="center"/>
    </xf>
    <xf numFmtId="0" fontId="18" fillId="0" borderId="74" xfId="0" applyFont="1" applyFill="1" applyBorder="1" applyAlignment="1">
      <alignment vertical="center" wrapText="1"/>
    </xf>
    <xf numFmtId="0" fontId="21" fillId="0" borderId="77" xfId="0" applyFont="1" applyBorder="1">
      <alignment vertical="center"/>
    </xf>
    <xf numFmtId="0" fontId="26" fillId="0" borderId="77" xfId="0" applyFont="1" applyBorder="1" applyAlignment="1">
      <alignment horizontal="right" vertical="center" shrinkToFit="1"/>
    </xf>
    <xf numFmtId="0" fontId="12" fillId="3" borderId="61" xfId="0" applyFont="1" applyFill="1" applyBorder="1" applyAlignment="1">
      <alignment vertical="center"/>
    </xf>
    <xf numFmtId="0" fontId="12" fillId="3" borderId="62" xfId="0" applyFont="1" applyFill="1" applyBorder="1" applyAlignment="1">
      <alignment vertical="center"/>
    </xf>
    <xf numFmtId="0" fontId="21" fillId="3" borderId="62" xfId="0" applyFont="1" applyFill="1" applyBorder="1">
      <alignment vertical="center"/>
    </xf>
    <xf numFmtId="0" fontId="21" fillId="3" borderId="63" xfId="0" applyFont="1" applyFill="1" applyBorder="1">
      <alignment vertical="center"/>
    </xf>
    <xf numFmtId="178" fontId="24" fillId="0" borderId="94" xfId="0" applyNumberFormat="1" applyFont="1" applyBorder="1" applyAlignment="1" applyProtection="1">
      <alignment horizontal="right" vertical="center" shrinkToFit="1"/>
      <protection locked="0"/>
    </xf>
    <xf numFmtId="178" fontId="24" fillId="0" borderId="95" xfId="0" applyNumberFormat="1" applyFont="1" applyBorder="1" applyAlignment="1" applyProtection="1">
      <alignment horizontal="right" vertical="center" shrinkToFit="1"/>
      <protection locked="0"/>
    </xf>
    <xf numFmtId="0" fontId="15" fillId="0" borderId="62" xfId="0" applyFont="1" applyBorder="1" applyAlignment="1">
      <alignment vertical="distributed" wrapText="1"/>
    </xf>
    <xf numFmtId="0" fontId="15" fillId="0" borderId="62" xfId="0" applyFont="1" applyBorder="1" applyAlignment="1">
      <alignment vertical="distributed" wrapText="1" shrinkToFit="1"/>
    </xf>
    <xf numFmtId="0" fontId="15" fillId="0" borderId="0" xfId="0" applyFont="1" applyBorder="1" applyAlignment="1">
      <alignment vertical="distributed" wrapText="1"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>
      <alignment vertical="center"/>
    </xf>
    <xf numFmtId="0" fontId="24" fillId="0" borderId="0" xfId="0" applyNumberFormat="1" applyFont="1" applyBorder="1" applyAlignment="1">
      <alignment horizontal="center" vertical="center" shrinkToFit="1"/>
    </xf>
    <xf numFmtId="0" fontId="24" fillId="0" borderId="55" xfId="0" applyNumberFormat="1" applyFont="1" applyBorder="1" applyAlignment="1" applyProtection="1">
      <alignment horizontal="right" vertical="center" shrinkToFit="1"/>
      <protection locked="0"/>
    </xf>
    <xf numFmtId="0" fontId="24" fillId="0" borderId="3" xfId="0" applyNumberFormat="1" applyFont="1" applyBorder="1" applyAlignment="1" applyProtection="1">
      <alignment horizontal="right" vertical="center" shrinkToFit="1"/>
      <protection locked="0"/>
    </xf>
    <xf numFmtId="0" fontId="24" fillId="0" borderId="34" xfId="0" applyNumberFormat="1" applyFont="1" applyBorder="1" applyAlignment="1" applyProtection="1">
      <alignment horizontal="right" vertical="center" shrinkToFit="1"/>
      <protection locked="0"/>
    </xf>
    <xf numFmtId="0" fontId="18" fillId="0" borderId="0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Border="1" applyAlignment="1" applyProtection="1">
      <alignment horizontal="right" vertical="center" shrinkToFit="1"/>
      <protection locked="0"/>
    </xf>
    <xf numFmtId="0" fontId="24" fillId="0" borderId="0" xfId="0" applyNumberFormat="1" applyFont="1" applyAlignment="1">
      <alignment horizontal="center" vertical="center" shrinkToFit="1"/>
    </xf>
    <xf numFmtId="182" fontId="24" fillId="0" borderId="93" xfId="0" applyNumberFormat="1" applyFont="1" applyBorder="1" applyAlignment="1" applyProtection="1">
      <alignment horizontal="right" vertical="center" shrinkToFit="1"/>
      <protection locked="0"/>
    </xf>
    <xf numFmtId="178" fontId="28" fillId="0" borderId="77" xfId="0" applyNumberFormat="1" applyFont="1" applyBorder="1" applyAlignment="1" applyProtection="1">
      <alignment vertical="center" shrinkToFit="1"/>
      <protection locked="0"/>
    </xf>
    <xf numFmtId="178" fontId="28" fillId="0" borderId="78" xfId="0" applyNumberFormat="1" applyFont="1" applyBorder="1" applyAlignment="1" applyProtection="1">
      <alignment vertical="center" shrinkToFit="1"/>
      <protection locked="0"/>
    </xf>
    <xf numFmtId="179" fontId="25" fillId="0" borderId="63" xfId="0" applyNumberFormat="1" applyFont="1" applyFill="1" applyBorder="1" applyAlignment="1">
      <alignment vertical="center" shrinkToFit="1"/>
    </xf>
    <xf numFmtId="179" fontId="25" fillId="0" borderId="60" xfId="0" applyNumberFormat="1" applyFont="1" applyFill="1" applyBorder="1" applyAlignment="1">
      <alignment vertical="center"/>
    </xf>
    <xf numFmtId="179" fontId="25" fillId="0" borderId="60" xfId="0" applyNumberFormat="1" applyFont="1" applyFill="1" applyBorder="1" applyAlignment="1">
      <alignment vertical="center" shrinkToFit="1"/>
    </xf>
    <xf numFmtId="38" fontId="20" fillId="0" borderId="0" xfId="2" applyFont="1" applyFill="1" applyBorder="1" applyAlignment="1">
      <alignment horizontal="center" vertical="center"/>
    </xf>
    <xf numFmtId="38" fontId="23" fillId="0" borderId="0" xfId="2" applyFont="1">
      <alignment vertical="center"/>
    </xf>
    <xf numFmtId="38" fontId="24" fillId="0" borderId="0" xfId="2" applyFont="1" applyBorder="1" applyAlignment="1">
      <alignment horizontal="center" vertical="center" shrinkToFit="1"/>
    </xf>
    <xf numFmtId="38" fontId="18" fillId="0" borderId="0" xfId="2" applyFont="1" applyBorder="1" applyAlignment="1" applyProtection="1">
      <alignment horizontal="right" vertical="center" shrinkToFit="1"/>
      <protection locked="0"/>
    </xf>
    <xf numFmtId="38" fontId="24" fillId="0" borderId="0" xfId="2" applyFont="1" applyBorder="1" applyAlignment="1" applyProtection="1">
      <alignment horizontal="right" vertical="center" shrinkToFit="1"/>
      <protection locked="0"/>
    </xf>
    <xf numFmtId="38" fontId="24" fillId="0" borderId="0" xfId="2" applyFont="1" applyAlignment="1">
      <alignment horizontal="center" vertical="center" shrinkToFit="1"/>
    </xf>
    <xf numFmtId="0" fontId="15" fillId="0" borderId="68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10" xfId="0" applyFont="1" applyBorder="1" applyAlignment="1">
      <alignment vertical="center" shrinkToFit="1"/>
    </xf>
    <xf numFmtId="0" fontId="15" fillId="0" borderId="46" xfId="0" applyFont="1" applyBorder="1" applyAlignment="1">
      <alignment vertical="center" shrinkToFit="1"/>
    </xf>
    <xf numFmtId="0" fontId="15" fillId="0" borderId="88" xfId="0" applyFont="1" applyBorder="1" applyAlignment="1">
      <alignment vertical="center" shrinkToFit="1"/>
    </xf>
    <xf numFmtId="0" fontId="15" fillId="0" borderId="34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15" fillId="0" borderId="34" xfId="0" applyFont="1" applyBorder="1" applyAlignment="1">
      <alignment vertical="distributed"/>
    </xf>
    <xf numFmtId="0" fontId="15" fillId="0" borderId="0" xfId="0" applyFont="1" applyBorder="1" applyAlignment="1">
      <alignment vertical="distributed"/>
    </xf>
    <xf numFmtId="0" fontId="8" fillId="0" borderId="37" xfId="0" applyFont="1" applyBorder="1" applyAlignment="1">
      <alignment vertical="top"/>
    </xf>
    <xf numFmtId="0" fontId="29" fillId="0" borderId="0" xfId="0" applyFont="1">
      <alignment vertical="center"/>
    </xf>
    <xf numFmtId="0" fontId="29" fillId="0" borderId="0" xfId="0" applyFont="1" applyFill="1">
      <alignment vertical="center"/>
    </xf>
    <xf numFmtId="38" fontId="30" fillId="0" borderId="77" xfId="2" applyFont="1" applyBorder="1" applyAlignment="1" applyProtection="1">
      <alignment vertical="center" shrinkToFit="1"/>
      <protection locked="0"/>
    </xf>
    <xf numFmtId="0" fontId="32" fillId="0" borderId="55" xfId="0" applyNumberFormat="1" applyFont="1" applyBorder="1" applyAlignment="1" applyProtection="1">
      <alignment horizontal="center" vertical="center" shrinkToFit="1"/>
      <protection locked="0"/>
    </xf>
    <xf numFmtId="0" fontId="32" fillId="0" borderId="3" xfId="0" applyNumberFormat="1" applyFont="1" applyBorder="1" applyAlignment="1" applyProtection="1">
      <alignment horizontal="center" vertical="center" shrinkToFit="1"/>
      <protection locked="0"/>
    </xf>
    <xf numFmtId="0" fontId="32" fillId="0" borderId="58" xfId="0" applyNumberFormat="1" applyFont="1" applyBorder="1" applyAlignment="1" applyProtection="1">
      <alignment horizontal="center" vertical="center" shrinkToFit="1"/>
      <protection locked="0"/>
    </xf>
    <xf numFmtId="0" fontId="32" fillId="0" borderId="34" xfId="0" applyNumberFormat="1" applyFont="1" applyBorder="1" applyAlignment="1" applyProtection="1">
      <alignment horizontal="center" vertical="center" shrinkToFit="1"/>
      <protection locked="0"/>
    </xf>
    <xf numFmtId="181" fontId="19" fillId="0" borderId="43" xfId="0" applyNumberFormat="1" applyFont="1" applyFill="1" applyBorder="1" applyAlignment="1">
      <alignment horizontal="center" vertical="center" shrinkToFit="1"/>
    </xf>
    <xf numFmtId="38" fontId="24" fillId="0" borderId="55" xfId="2" applyFont="1" applyBorder="1" applyAlignment="1" applyProtection="1">
      <alignment horizontal="right" vertical="center" shrinkToFit="1"/>
    </xf>
    <xf numFmtId="38" fontId="24" fillId="0" borderId="3" xfId="2" applyFont="1" applyBorder="1" applyAlignment="1" applyProtection="1">
      <alignment horizontal="right" vertical="center" shrinkToFit="1"/>
    </xf>
    <xf numFmtId="38" fontId="24" fillId="0" borderId="96" xfId="2" applyFont="1" applyBorder="1" applyAlignment="1" applyProtection="1">
      <alignment horizontal="right" vertical="center" shrinkToFit="1"/>
    </xf>
    <xf numFmtId="178" fontId="28" fillId="0" borderId="77" xfId="0" applyNumberFormat="1" applyFont="1" applyBorder="1" applyAlignment="1" applyProtection="1">
      <alignment vertical="center" shrinkToFit="1"/>
    </xf>
    <xf numFmtId="0" fontId="28" fillId="0" borderId="77" xfId="0" applyNumberFormat="1" applyFont="1" applyBorder="1" applyAlignment="1" applyProtection="1">
      <alignment horizontal="center" vertical="center" shrinkToFit="1"/>
    </xf>
    <xf numFmtId="38" fontId="28" fillId="0" borderId="77" xfId="2" applyFont="1" applyBorder="1" applyAlignment="1" applyProtection="1">
      <alignment vertical="center" shrinkToFit="1"/>
    </xf>
    <xf numFmtId="0" fontId="15" fillId="0" borderId="67" xfId="0" applyFont="1" applyBorder="1" applyAlignment="1" applyProtection="1">
      <alignment horizontal="center" vertical="distributed"/>
      <protection locked="0"/>
    </xf>
    <xf numFmtId="0" fontId="15" fillId="0" borderId="69" xfId="0" applyFont="1" applyBorder="1" applyAlignment="1" applyProtection="1">
      <alignment horizontal="center" vertical="distributed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89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7" fillId="0" borderId="46" xfId="0" applyFont="1" applyFill="1" applyBorder="1" applyAlignment="1">
      <alignment horizontal="right" vertical="center" wrapText="1"/>
    </xf>
    <xf numFmtId="0" fontId="8" fillId="0" borderId="100" xfId="0" applyFont="1" applyFill="1" applyBorder="1" applyAlignment="1" applyProtection="1">
      <alignment horizontal="center" vertical="center" shrinkToFit="1"/>
      <protection locked="0"/>
    </xf>
    <xf numFmtId="0" fontId="15" fillId="0" borderId="69" xfId="0" applyFont="1" applyBorder="1" applyAlignment="1" applyProtection="1">
      <alignment horizontal="center" vertical="distributed"/>
      <protection locked="0"/>
    </xf>
    <xf numFmtId="0" fontId="15" fillId="0" borderId="0" xfId="0" applyFont="1" applyBorder="1" applyAlignment="1" applyProtection="1">
      <alignment horizontal="center" vertical="distributed"/>
      <protection locked="0"/>
    </xf>
    <xf numFmtId="0" fontId="15" fillId="0" borderId="46" xfId="0" applyFont="1" applyBorder="1" applyAlignment="1" applyProtection="1">
      <alignment horizontal="center" vertical="distributed"/>
      <protection locked="0"/>
    </xf>
    <xf numFmtId="0" fontId="15" fillId="0" borderId="74" xfId="0" applyFont="1" applyBorder="1" applyAlignment="1" applyProtection="1">
      <alignment horizontal="center" vertical="distributed"/>
      <protection locked="0"/>
    </xf>
    <xf numFmtId="0" fontId="15" fillId="0" borderId="75" xfId="0" applyFont="1" applyBorder="1" applyAlignment="1" applyProtection="1">
      <alignment horizontal="center" vertical="distributed"/>
      <protection locked="0"/>
    </xf>
    <xf numFmtId="0" fontId="15" fillId="0" borderId="88" xfId="0" applyFont="1" applyBorder="1" applyAlignment="1" applyProtection="1">
      <alignment horizontal="center" vertical="distributed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>
      <alignment horizontal="center" vertical="center" wrapText="1" shrinkToFit="1"/>
    </xf>
    <xf numFmtId="0" fontId="19" fillId="0" borderId="41" xfId="0" applyFont="1" applyBorder="1" applyAlignment="1">
      <alignment horizontal="center" vertical="center" wrapText="1" shrinkToFit="1"/>
    </xf>
    <xf numFmtId="0" fontId="19" fillId="0" borderId="49" xfId="0" applyFont="1" applyBorder="1" applyAlignment="1">
      <alignment horizontal="center" vertical="center" wrapText="1" shrinkToFit="1"/>
    </xf>
    <xf numFmtId="0" fontId="19" fillId="0" borderId="97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98" xfId="0" applyFont="1" applyBorder="1" applyAlignment="1">
      <alignment horizontal="center" vertical="center" wrapText="1" shrinkToFit="1"/>
    </xf>
    <xf numFmtId="0" fontId="19" fillId="0" borderId="50" xfId="0" applyFont="1" applyBorder="1" applyAlignment="1">
      <alignment horizontal="center" vertical="center" wrapText="1" shrinkToFit="1"/>
    </xf>
    <xf numFmtId="0" fontId="19" fillId="0" borderId="51" xfId="0" applyFont="1" applyBorder="1" applyAlignment="1">
      <alignment horizontal="center" vertical="center" wrapText="1" shrinkToFit="1"/>
    </xf>
    <xf numFmtId="0" fontId="19" fillId="0" borderId="52" xfId="0" applyFont="1" applyBorder="1" applyAlignment="1">
      <alignment horizontal="center" vertical="center" wrapText="1" shrinkToFit="1"/>
    </xf>
    <xf numFmtId="0" fontId="18" fillId="4" borderId="0" xfId="0" applyFont="1" applyFill="1" applyBorder="1" applyAlignment="1">
      <alignment horizontal="center" vertical="center" wrapText="1"/>
    </xf>
    <xf numFmtId="180" fontId="19" fillId="0" borderId="43" xfId="0" applyNumberFormat="1" applyFont="1" applyFill="1" applyBorder="1" applyAlignment="1">
      <alignment horizontal="center" vertical="center"/>
    </xf>
    <xf numFmtId="180" fontId="19" fillId="0" borderId="44" xfId="0" applyNumberFormat="1" applyFont="1" applyFill="1" applyBorder="1" applyAlignment="1">
      <alignment horizontal="center" vertical="center"/>
    </xf>
    <xf numFmtId="0" fontId="31" fillId="0" borderId="82" xfId="0" applyFont="1" applyBorder="1" applyAlignment="1" applyProtection="1">
      <alignment vertical="center" shrinkToFit="1"/>
      <protection locked="0"/>
    </xf>
    <xf numFmtId="0" fontId="31" fillId="0" borderId="47" xfId="0" applyFont="1" applyBorder="1" applyAlignment="1" applyProtection="1">
      <alignment vertical="center" shrinkToFit="1"/>
      <protection locked="0"/>
    </xf>
    <xf numFmtId="0" fontId="31" fillId="0" borderId="83" xfId="0" applyFont="1" applyBorder="1" applyAlignment="1" applyProtection="1">
      <alignment vertical="center" shrinkToFit="1"/>
      <protection locked="0"/>
    </xf>
    <xf numFmtId="0" fontId="31" fillId="0" borderId="72" xfId="0" applyFont="1" applyBorder="1" applyAlignment="1" applyProtection="1">
      <alignment vertical="center" shrinkToFit="1"/>
      <protection locked="0"/>
    </xf>
    <xf numFmtId="0" fontId="31" fillId="0" borderId="4" xfId="0" applyFont="1" applyBorder="1" applyAlignment="1" applyProtection="1">
      <alignment vertical="center" shrinkToFit="1"/>
      <protection locked="0"/>
    </xf>
    <xf numFmtId="0" fontId="31" fillId="0" borderId="73" xfId="0" applyFont="1" applyBorder="1" applyAlignment="1" applyProtection="1">
      <alignment vertical="center" shrinkToFit="1"/>
      <protection locked="0"/>
    </xf>
    <xf numFmtId="0" fontId="31" fillId="0" borderId="84" xfId="0" applyFont="1" applyBorder="1" applyAlignment="1" applyProtection="1">
      <alignment vertical="center" shrinkToFit="1"/>
      <protection locked="0"/>
    </xf>
    <xf numFmtId="0" fontId="31" fillId="0" borderId="7" xfId="0" applyFont="1" applyBorder="1" applyAlignment="1" applyProtection="1">
      <alignment vertical="center" shrinkToFit="1"/>
      <protection locked="0"/>
    </xf>
    <xf numFmtId="0" fontId="31" fillId="0" borderId="85" xfId="0" applyFont="1" applyBorder="1" applyAlignment="1" applyProtection="1">
      <alignment vertical="center" shrinkToFit="1"/>
      <protection locked="0"/>
    </xf>
    <xf numFmtId="0" fontId="16" fillId="0" borderId="8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75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31" fillId="0" borderId="38" xfId="0" applyFont="1" applyBorder="1" applyAlignment="1" applyProtection="1">
      <alignment vertical="center" shrinkToFit="1"/>
      <protection locked="0"/>
    </xf>
    <xf numFmtId="0" fontId="31" fillId="0" borderId="59" xfId="0" applyFont="1" applyBorder="1" applyAlignment="1" applyProtection="1">
      <alignment vertical="center" shrinkToFit="1"/>
      <protection locked="0"/>
    </xf>
    <xf numFmtId="0" fontId="31" fillId="0" borderId="1" xfId="0" applyFont="1" applyBorder="1" applyAlignment="1" applyProtection="1">
      <alignment vertical="center" shrinkToFit="1"/>
      <protection locked="0"/>
    </xf>
    <xf numFmtId="0" fontId="31" fillId="0" borderId="66" xfId="0" applyFont="1" applyBorder="1" applyAlignment="1" applyProtection="1">
      <alignment vertical="center" shrinkToFit="1"/>
      <protection locked="0"/>
    </xf>
    <xf numFmtId="0" fontId="9" fillId="0" borderId="6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49" fontId="31" fillId="0" borderId="34" xfId="0" applyNumberFormat="1" applyFont="1" applyBorder="1" applyAlignment="1" applyProtection="1">
      <alignment vertical="center"/>
      <protection locked="0"/>
    </xf>
    <xf numFmtId="49" fontId="31" fillId="0" borderId="1" xfId="0" applyNumberFormat="1" applyFont="1" applyBorder="1" applyAlignment="1" applyProtection="1">
      <alignment vertical="center"/>
      <protection locked="0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66" xfId="0" applyNumberFormat="1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49" fontId="31" fillId="0" borderId="36" xfId="0" applyNumberFormat="1" applyFont="1" applyBorder="1" applyAlignment="1" applyProtection="1">
      <alignment vertical="center"/>
      <protection locked="0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71" xfId="0" applyNumberFormat="1" applyFont="1" applyBorder="1" applyAlignment="1">
      <alignment horizontal="center" vertical="center" wrapText="1"/>
    </xf>
    <xf numFmtId="0" fontId="31" fillId="0" borderId="80" xfId="0" applyFont="1" applyBorder="1" applyAlignment="1" applyProtection="1">
      <alignment vertical="center" shrinkToFit="1"/>
      <protection locked="0"/>
    </xf>
    <xf numFmtId="0" fontId="31" fillId="0" borderId="35" xfId="0" applyFont="1" applyBorder="1" applyAlignment="1" applyProtection="1">
      <alignment vertical="center" shrinkToFit="1"/>
      <protection locked="0"/>
    </xf>
    <xf numFmtId="0" fontId="31" fillId="0" borderId="81" xfId="0" applyFont="1" applyBorder="1" applyAlignment="1" applyProtection="1">
      <alignment vertical="center" shrinkToFit="1"/>
      <protection locked="0"/>
    </xf>
    <xf numFmtId="0" fontId="31" fillId="0" borderId="69" xfId="0" applyFont="1" applyBorder="1" applyAlignment="1" applyProtection="1">
      <alignment vertical="center" shrinkToFit="1"/>
      <protection locked="0"/>
    </xf>
    <xf numFmtId="0" fontId="31" fillId="0" borderId="0" xfId="0" applyFont="1" applyBorder="1" applyAlignment="1" applyProtection="1">
      <alignment vertical="center" shrinkToFit="1"/>
      <protection locked="0"/>
    </xf>
    <xf numFmtId="0" fontId="31" fillId="0" borderId="60" xfId="0" applyFont="1" applyBorder="1" applyAlignment="1" applyProtection="1">
      <alignment vertical="center" shrinkToFit="1"/>
      <protection locked="0"/>
    </xf>
    <xf numFmtId="0" fontId="6" fillId="0" borderId="61" xfId="0" applyFont="1" applyFill="1" applyBorder="1" applyAlignment="1">
      <alignment horizontal="center" vertical="center" textRotation="255" shrinkToFit="1"/>
    </xf>
    <xf numFmtId="0" fontId="6" fillId="0" borderId="69" xfId="0" applyFont="1" applyFill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shrinkToFit="1"/>
    </xf>
    <xf numFmtId="0" fontId="31" fillId="0" borderId="34" xfId="0" applyFont="1" applyBorder="1" applyAlignment="1" applyProtection="1">
      <alignment vertical="center" shrinkToFit="1"/>
      <protection locked="0"/>
    </xf>
    <xf numFmtId="0" fontId="34" fillId="0" borderId="68" xfId="0" applyFont="1" applyBorder="1" applyAlignment="1">
      <alignment horizontal="center" vertical="center" shrinkToFit="1"/>
    </xf>
    <xf numFmtId="0" fontId="34" fillId="0" borderId="66" xfId="0" applyFont="1" applyBorder="1" applyAlignment="1">
      <alignment horizontal="center" vertical="center" shrinkToFit="1"/>
    </xf>
    <xf numFmtId="0" fontId="35" fillId="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36" fillId="0" borderId="99" xfId="0" applyFont="1" applyFill="1" applyBorder="1" applyAlignment="1">
      <alignment horizontal="center" vertical="center"/>
    </xf>
    <xf numFmtId="0" fontId="33" fillId="0" borderId="37" xfId="0" applyFont="1" applyFill="1" applyBorder="1" applyAlignment="1" applyProtection="1">
      <alignment horizontal="center" vertical="center" wrapText="1"/>
      <protection locked="0"/>
    </xf>
    <xf numFmtId="0" fontId="33" fillId="0" borderId="3" xfId="0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32" fillId="0" borderId="1" xfId="0" applyNumberFormat="1" applyFont="1" applyBorder="1" applyAlignment="1" applyProtection="1">
      <alignment horizontal="center" vertical="center" shrinkToFit="1"/>
      <protection locked="0"/>
    </xf>
    <xf numFmtId="0" fontId="24" fillId="0" borderId="1" xfId="0" applyNumberFormat="1" applyFont="1" applyBorder="1" applyAlignment="1" applyProtection="1">
      <alignment horizontal="right" vertical="center" shrinkToFit="1"/>
      <protection locked="0"/>
    </xf>
    <xf numFmtId="38" fontId="24" fillId="0" borderId="1" xfId="2" applyFont="1" applyBorder="1" applyAlignment="1" applyProtection="1">
      <alignment horizontal="right" vertical="center" shrinkToFit="1"/>
    </xf>
    <xf numFmtId="178" fontId="24" fillId="0" borderId="66" xfId="0" applyNumberFormat="1" applyFont="1" applyBorder="1" applyAlignment="1" applyProtection="1">
      <alignment horizontal="right" vertical="center" shrinkToFit="1"/>
      <protection locked="0"/>
    </xf>
    <xf numFmtId="38" fontId="24" fillId="0" borderId="34" xfId="2" applyFont="1" applyBorder="1" applyAlignment="1" applyProtection="1">
      <alignment horizontal="right" vertical="center" shrinkToFit="1"/>
    </xf>
    <xf numFmtId="178" fontId="24" fillId="0" borderId="68" xfId="0" applyNumberFormat="1" applyFont="1" applyBorder="1" applyAlignment="1" applyProtection="1">
      <alignment horizontal="right" vertical="center" shrinkToFit="1"/>
      <protection locked="0"/>
    </xf>
    <xf numFmtId="0" fontId="32" fillId="0" borderId="51" xfId="0" applyNumberFormat="1" applyFont="1" applyBorder="1" applyAlignment="1" applyProtection="1">
      <alignment horizontal="center" vertical="center" shrinkToFit="1"/>
      <protection locked="0"/>
    </xf>
    <xf numFmtId="0" fontId="24" fillId="0" borderId="51" xfId="0" applyNumberFormat="1" applyFont="1" applyBorder="1" applyAlignment="1" applyProtection="1">
      <alignment horizontal="right" vertical="center" shrinkToFit="1"/>
      <protection locked="0"/>
    </xf>
    <xf numFmtId="38" fontId="24" fillId="0" borderId="51" xfId="2" applyFont="1" applyBorder="1" applyAlignment="1" applyProtection="1">
      <alignment horizontal="right" vertical="center" shrinkToFit="1"/>
    </xf>
    <xf numFmtId="178" fontId="24" fillId="0" borderId="104" xfId="0" applyNumberFormat="1" applyFont="1" applyBorder="1" applyAlignment="1" applyProtection="1">
      <alignment horizontal="right" vertical="center" shrinkToFit="1"/>
      <protection locked="0"/>
    </xf>
    <xf numFmtId="0" fontId="21" fillId="0" borderId="74" xfId="0" applyFont="1" applyBorder="1" applyAlignment="1">
      <alignment horizontal="center" vertical="center" textRotation="255"/>
    </xf>
    <xf numFmtId="49" fontId="21" fillId="0" borderId="54" xfId="0" applyNumberFormat="1" applyFont="1" applyFill="1" applyBorder="1" applyAlignment="1" applyProtection="1">
      <alignment horizontal="center" vertical="center"/>
    </xf>
    <xf numFmtId="49" fontId="23" fillId="0" borderId="55" xfId="0" applyNumberFormat="1" applyFont="1" applyFill="1" applyBorder="1" applyAlignment="1" applyProtection="1">
      <alignment vertical="center" wrapText="1" shrinkToFit="1"/>
    </xf>
    <xf numFmtId="180" fontId="21" fillId="0" borderId="90" xfId="0" applyNumberFormat="1" applyFont="1" applyFill="1" applyBorder="1" applyAlignment="1" applyProtection="1">
      <alignment horizontal="center" vertical="center" shrinkToFit="1"/>
    </xf>
    <xf numFmtId="49" fontId="21" fillId="0" borderId="37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vertical="center" wrapText="1" shrinkToFit="1"/>
    </xf>
    <xf numFmtId="180" fontId="21" fillId="0" borderId="91" xfId="0" applyNumberFormat="1" applyFont="1" applyFill="1" applyBorder="1" applyAlignment="1" applyProtection="1">
      <alignment horizontal="center" vertical="center" shrinkToFit="1"/>
    </xf>
    <xf numFmtId="49" fontId="21" fillId="0" borderId="57" xfId="0" applyNumberFormat="1" applyFont="1" applyFill="1" applyBorder="1" applyAlignment="1" applyProtection="1">
      <alignment horizontal="center" vertical="center"/>
    </xf>
    <xf numFmtId="49" fontId="23" fillId="0" borderId="58" xfId="0" applyNumberFormat="1" applyFont="1" applyFill="1" applyBorder="1" applyAlignment="1" applyProtection="1">
      <alignment vertical="center" wrapText="1" shrinkToFit="1"/>
    </xf>
    <xf numFmtId="180" fontId="21" fillId="0" borderId="92" xfId="0" applyNumberFormat="1" applyFont="1" applyFill="1" applyBorder="1" applyAlignment="1" applyProtection="1">
      <alignment horizontal="center" vertical="center" shrinkToFit="1"/>
    </xf>
    <xf numFmtId="179" fontId="25" fillId="0" borderId="62" xfId="0" applyNumberFormat="1" applyFont="1" applyFill="1" applyBorder="1" applyAlignment="1">
      <alignment horizontal="left" vertical="center" shrinkToFit="1"/>
    </xf>
    <xf numFmtId="179" fontId="25" fillId="0" borderId="62" xfId="0" applyNumberFormat="1" applyFont="1" applyFill="1" applyBorder="1" applyAlignment="1" applyProtection="1">
      <alignment horizontal="center" vertical="center" shrinkToFit="1"/>
      <protection locked="0"/>
    </xf>
    <xf numFmtId="38" fontId="25" fillId="0" borderId="62" xfId="2" applyFont="1" applyFill="1" applyBorder="1" applyAlignment="1">
      <alignment horizontal="left" vertical="center" shrinkToFit="1"/>
    </xf>
    <xf numFmtId="179" fontId="25" fillId="0" borderId="0" xfId="0" applyNumberFormat="1" applyFont="1" applyFill="1" applyBorder="1" applyAlignment="1">
      <alignment horizontal="left" vertical="center" shrinkToFit="1"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38" fontId="25" fillId="0" borderId="0" xfId="2" applyFont="1" applyFill="1" applyBorder="1" applyAlignment="1">
      <alignment horizontal="left" vertical="center"/>
    </xf>
    <xf numFmtId="179" fontId="25" fillId="0" borderId="0" xfId="0" applyNumberFormat="1" applyFont="1" applyFill="1" applyBorder="1" applyAlignment="1">
      <alignment horizontal="left" vertical="center"/>
    </xf>
    <xf numFmtId="179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5" fillId="0" borderId="51" xfId="2" applyFont="1" applyFill="1" applyBorder="1" applyAlignment="1">
      <alignment horizontal="left" vertical="center" shrinkToFit="1"/>
    </xf>
    <xf numFmtId="49" fontId="21" fillId="0" borderId="3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vertical="center" shrinkToFit="1"/>
    </xf>
    <xf numFmtId="49" fontId="21" fillId="0" borderId="34" xfId="0" applyNumberFormat="1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vertical="center" shrinkToFit="1"/>
    </xf>
    <xf numFmtId="180" fontId="21" fillId="0" borderId="102" xfId="0" applyNumberFormat="1" applyFont="1" applyFill="1" applyBorder="1" applyAlignment="1" applyProtection="1">
      <alignment horizontal="center" vertical="center" shrinkToFit="1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vertical="center" shrinkToFit="1"/>
    </xf>
    <xf numFmtId="180" fontId="21" fillId="0" borderId="101" xfId="0" applyNumberFormat="1" applyFont="1" applyFill="1" applyBorder="1" applyAlignment="1" applyProtection="1">
      <alignment horizontal="center" vertical="center" shrinkToFit="1"/>
    </xf>
    <xf numFmtId="49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 wrapText="1" shrinkToFit="1"/>
    </xf>
    <xf numFmtId="179" fontId="24" fillId="0" borderId="0" xfId="0" applyNumberFormat="1" applyFont="1" applyFill="1" applyAlignment="1">
      <alignment horizontal="center" vertical="center" shrinkToFit="1"/>
    </xf>
    <xf numFmtId="49" fontId="21" fillId="0" borderId="51" xfId="0" applyNumberFormat="1" applyFont="1" applyFill="1" applyBorder="1" applyAlignment="1" applyProtection="1">
      <alignment horizontal="center" vertical="center"/>
    </xf>
    <xf numFmtId="49" fontId="23" fillId="0" borderId="51" xfId="0" applyNumberFormat="1" applyFont="1" applyFill="1" applyBorder="1" applyAlignment="1" applyProtection="1">
      <alignment vertical="center" shrinkToFit="1"/>
    </xf>
    <xf numFmtId="180" fontId="21" fillId="0" borderId="103" xfId="0" applyNumberFormat="1" applyFont="1" applyFill="1" applyBorder="1" applyAlignment="1" applyProtection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23</xdr:row>
      <xdr:rowOff>200026</xdr:rowOff>
    </xdr:from>
    <xdr:to>
      <xdr:col>4</xdr:col>
      <xdr:colOff>623886</xdr:colOff>
      <xdr:row>25</xdr:row>
      <xdr:rowOff>119065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88C1FD9-FA2B-4E0E-89DE-E60C8D0B87D6}"/>
            </a:ext>
          </a:extLst>
        </xdr:cNvPr>
        <xdr:cNvSpPr/>
      </xdr:nvSpPr>
      <xdr:spPr>
        <a:xfrm rot="5400000">
          <a:off x="2505073" y="6867527"/>
          <a:ext cx="547689" cy="623887"/>
        </a:xfrm>
        <a:prstGeom prst="rightArrow">
          <a:avLst>
            <a:gd name="adj1" fmla="val 50000"/>
            <a:gd name="adj2" fmla="val 53704"/>
          </a:avLst>
        </a:prstGeom>
        <a:solidFill>
          <a:schemeClr val="bg1">
            <a:lumMod val="8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345E-CF3A-4F0F-A07A-AA43F67B6112}">
  <sheetPr>
    <pageSetUpPr fitToPage="1"/>
  </sheetPr>
  <dimension ref="A1:S62"/>
  <sheetViews>
    <sheetView showZeros="0" tabSelected="1" view="pageBreakPreview" zoomScale="80" zoomScaleNormal="80" zoomScaleSheetLayoutView="80" workbookViewId="0">
      <selection activeCell="O57" sqref="O57:R57"/>
    </sheetView>
  </sheetViews>
  <sheetFormatPr defaultColWidth="9" defaultRowHeight="21.75" customHeight="1" x14ac:dyDescent="0.15"/>
  <cols>
    <col min="1" max="1" width="8.5" style="43" customWidth="1"/>
    <col min="2" max="2" width="8.625" style="43" customWidth="1"/>
    <col min="3" max="3" width="9" style="43"/>
    <col min="4" max="4" width="6.25" style="43" customWidth="1"/>
    <col min="5" max="5" width="10.875" style="43" customWidth="1"/>
    <col min="6" max="6" width="6.25" style="43" customWidth="1"/>
    <col min="7" max="7" width="10.875" style="43" customWidth="1"/>
    <col min="8" max="8" width="6.25" style="43" customWidth="1"/>
    <col min="9" max="9" width="10.75" style="43" customWidth="1"/>
    <col min="10" max="10" width="2.375" style="43" customWidth="1"/>
    <col min="11" max="11" width="3.5" style="40" customWidth="1"/>
    <col min="12" max="12" width="5.625" style="41" customWidth="1"/>
    <col min="13" max="13" width="34.125" style="44" customWidth="1"/>
    <col min="14" max="14" width="9.625" style="48" customWidth="1"/>
    <col min="15" max="15" width="8.125" style="110" customWidth="1"/>
    <col min="16" max="16" width="3.125" style="110" customWidth="1"/>
    <col min="17" max="17" width="13.5" style="122" customWidth="1"/>
    <col min="18" max="18" width="3.5" style="49" customWidth="1"/>
    <col min="19" max="19" width="9" style="134"/>
    <col min="20" max="16384" width="9" style="43"/>
  </cols>
  <sheetData>
    <row r="1" spans="1:19" s="34" customFormat="1" ht="27" customHeight="1" x14ac:dyDescent="0.15">
      <c r="A1" s="243" t="s">
        <v>228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S1" s="134"/>
    </row>
    <row r="2" spans="1:19" s="35" customFormat="1" ht="2.2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2"/>
      <c r="P2" s="102"/>
      <c r="Q2" s="117"/>
      <c r="R2" s="66"/>
      <c r="S2" s="135"/>
    </row>
    <row r="3" spans="1:19" s="34" customFormat="1" ht="9.75" customHeight="1" thickBot="1" x14ac:dyDescent="0.2">
      <c r="B3" s="36"/>
      <c r="D3" s="37"/>
      <c r="E3" s="38"/>
      <c r="F3" s="38"/>
      <c r="G3" s="36"/>
      <c r="H3" s="36"/>
      <c r="I3" s="36"/>
      <c r="J3" s="36"/>
      <c r="K3" s="36"/>
      <c r="L3" s="36"/>
      <c r="M3" s="38"/>
      <c r="N3" s="50"/>
      <c r="O3" s="103"/>
      <c r="P3" s="103"/>
      <c r="Q3" s="118"/>
      <c r="R3" s="51"/>
      <c r="S3" s="134"/>
    </row>
    <row r="4" spans="1:19" s="34" customFormat="1" ht="42" customHeight="1" thickTop="1" thickBot="1" x14ac:dyDescent="0.2">
      <c r="A4" s="244" t="s">
        <v>143</v>
      </c>
      <c r="B4" s="244"/>
      <c r="C4" s="244"/>
      <c r="D4" s="244"/>
      <c r="E4" s="244"/>
      <c r="F4" s="245" t="s">
        <v>229</v>
      </c>
      <c r="G4" s="245"/>
      <c r="H4" s="245"/>
      <c r="I4" s="245"/>
      <c r="J4" s="245"/>
      <c r="K4" s="245"/>
      <c r="L4" s="245"/>
      <c r="M4" s="245"/>
      <c r="N4" s="161" t="s">
        <v>148</v>
      </c>
      <c r="O4" s="246"/>
      <c r="P4" s="247"/>
      <c r="Q4" s="248"/>
      <c r="S4" s="134"/>
    </row>
    <row r="5" spans="1:19" ht="9.75" customHeight="1" thickTop="1" thickBot="1" x14ac:dyDescent="0.2">
      <c r="J5" s="58"/>
      <c r="M5" s="42"/>
      <c r="N5" s="46"/>
      <c r="O5" s="104"/>
      <c r="P5" s="104"/>
      <c r="Q5" s="119"/>
      <c r="R5" s="47"/>
    </row>
    <row r="6" spans="1:19" ht="24.75" customHeight="1" thickTop="1" thickBot="1" x14ac:dyDescent="0.2">
      <c r="A6" s="86" t="s">
        <v>206</v>
      </c>
      <c r="B6" s="89"/>
      <c r="C6" s="87"/>
      <c r="D6" s="87"/>
      <c r="E6" s="87"/>
      <c r="F6" s="87"/>
      <c r="G6" s="87"/>
      <c r="H6" s="87"/>
      <c r="I6" s="88"/>
      <c r="J6" s="58"/>
      <c r="K6" s="249" t="s">
        <v>147</v>
      </c>
      <c r="L6" s="264" t="s">
        <v>161</v>
      </c>
      <c r="M6" s="265" t="s">
        <v>162</v>
      </c>
      <c r="N6" s="266">
        <v>2800</v>
      </c>
      <c r="O6" s="137"/>
      <c r="P6" s="105" t="s">
        <v>210</v>
      </c>
      <c r="Q6" s="142">
        <f>N6*O6</f>
        <v>0</v>
      </c>
      <c r="R6" s="111" t="s">
        <v>144</v>
      </c>
    </row>
    <row r="7" spans="1:19" ht="24.75" customHeight="1" x14ac:dyDescent="0.15">
      <c r="A7" s="212" t="s">
        <v>2</v>
      </c>
      <c r="B7" s="214"/>
      <c r="C7" s="214"/>
      <c r="D7" s="214"/>
      <c r="E7" s="214"/>
      <c r="F7" s="214"/>
      <c r="G7" s="214"/>
      <c r="H7" s="214"/>
      <c r="I7" s="215"/>
      <c r="J7" s="57"/>
      <c r="K7" s="250"/>
      <c r="L7" s="267" t="s">
        <v>163</v>
      </c>
      <c r="M7" s="268" t="s">
        <v>160</v>
      </c>
      <c r="N7" s="269">
        <v>2000</v>
      </c>
      <c r="O7" s="138"/>
      <c r="P7" s="106" t="s">
        <v>210</v>
      </c>
      <c r="Q7" s="143">
        <f t="shared" ref="Q7:Q11" si="0">N7*O7</f>
        <v>0</v>
      </c>
      <c r="R7" s="97" t="s">
        <v>144</v>
      </c>
    </row>
    <row r="8" spans="1:19" ht="24.75" customHeight="1" x14ac:dyDescent="0.15">
      <c r="A8" s="213"/>
      <c r="B8" s="216"/>
      <c r="C8" s="216"/>
      <c r="D8" s="216"/>
      <c r="E8" s="216"/>
      <c r="F8" s="216"/>
      <c r="G8" s="216"/>
      <c r="H8" s="216"/>
      <c r="I8" s="217"/>
      <c r="J8" s="58"/>
      <c r="K8" s="250"/>
      <c r="L8" s="267" t="s">
        <v>164</v>
      </c>
      <c r="M8" s="268" t="s">
        <v>165</v>
      </c>
      <c r="N8" s="269">
        <v>3000</v>
      </c>
      <c r="O8" s="138"/>
      <c r="P8" s="106" t="s">
        <v>210</v>
      </c>
      <c r="Q8" s="143">
        <f t="shared" si="0"/>
        <v>0</v>
      </c>
      <c r="R8" s="97" t="s">
        <v>144</v>
      </c>
    </row>
    <row r="9" spans="1:19" ht="24.75" customHeight="1" x14ac:dyDescent="0.15">
      <c r="A9" s="239" t="s">
        <v>1</v>
      </c>
      <c r="B9" s="240"/>
      <c r="C9" s="240"/>
      <c r="D9" s="240"/>
      <c r="E9" s="240"/>
      <c r="F9" s="240"/>
      <c r="G9" s="240"/>
      <c r="H9" s="240"/>
      <c r="I9" s="251" t="s">
        <v>149</v>
      </c>
      <c r="J9" s="58"/>
      <c r="K9" s="250"/>
      <c r="L9" s="267" t="s">
        <v>166</v>
      </c>
      <c r="M9" s="268" t="s">
        <v>167</v>
      </c>
      <c r="N9" s="269">
        <v>2400</v>
      </c>
      <c r="O9" s="138"/>
      <c r="P9" s="106" t="s">
        <v>210</v>
      </c>
      <c r="Q9" s="143">
        <f t="shared" si="0"/>
        <v>0</v>
      </c>
      <c r="R9" s="97" t="s">
        <v>144</v>
      </c>
    </row>
    <row r="10" spans="1:19" ht="24.75" customHeight="1" x14ac:dyDescent="0.15">
      <c r="A10" s="213"/>
      <c r="B10" s="216"/>
      <c r="C10" s="216"/>
      <c r="D10" s="216"/>
      <c r="E10" s="216"/>
      <c r="F10" s="216"/>
      <c r="G10" s="216"/>
      <c r="H10" s="216"/>
      <c r="I10" s="252"/>
      <c r="J10" s="59"/>
      <c r="K10" s="250"/>
      <c r="L10" s="267" t="s">
        <v>168</v>
      </c>
      <c r="M10" s="268" t="s">
        <v>157</v>
      </c>
      <c r="N10" s="269">
        <v>2500</v>
      </c>
      <c r="O10" s="138"/>
      <c r="P10" s="106" t="s">
        <v>210</v>
      </c>
      <c r="Q10" s="143">
        <f t="shared" si="0"/>
        <v>0</v>
      </c>
      <c r="R10" s="97" t="s">
        <v>144</v>
      </c>
    </row>
    <row r="11" spans="1:19" ht="24.75" customHeight="1" thickBot="1" x14ac:dyDescent="0.2">
      <c r="A11" s="218" t="s">
        <v>142</v>
      </c>
      <c r="B11" s="220"/>
      <c r="C11" s="220"/>
      <c r="D11" s="220"/>
      <c r="E11" s="220"/>
      <c r="F11" s="220"/>
      <c r="G11" s="220"/>
      <c r="H11" s="222" t="s">
        <v>224</v>
      </c>
      <c r="I11" s="223"/>
      <c r="J11" s="59"/>
      <c r="K11" s="250"/>
      <c r="L11" s="270" t="s">
        <v>231</v>
      </c>
      <c r="M11" s="271" t="s">
        <v>170</v>
      </c>
      <c r="N11" s="272">
        <v>3300</v>
      </c>
      <c r="O11" s="139"/>
      <c r="P11" s="107" t="s">
        <v>210</v>
      </c>
      <c r="Q11" s="144">
        <f t="shared" si="0"/>
        <v>0</v>
      </c>
      <c r="R11" s="98" t="s">
        <v>144</v>
      </c>
    </row>
    <row r="12" spans="1:19" ht="25.5" customHeight="1" thickTop="1" thickBot="1" x14ac:dyDescent="0.2">
      <c r="A12" s="219"/>
      <c r="B12" s="221"/>
      <c r="C12" s="221"/>
      <c r="D12" s="221"/>
      <c r="E12" s="221"/>
      <c r="F12" s="221"/>
      <c r="G12" s="221"/>
      <c r="H12" s="224"/>
      <c r="I12" s="225"/>
      <c r="J12" s="59"/>
      <c r="K12" s="90"/>
      <c r="L12" s="91"/>
      <c r="M12" s="92" t="s">
        <v>196</v>
      </c>
      <c r="N12" s="112"/>
      <c r="O12" s="146">
        <f>SUM(O6:O11)</f>
        <v>0</v>
      </c>
      <c r="P12" s="145" t="s">
        <v>210</v>
      </c>
      <c r="Q12" s="147">
        <f>SUM(Q6:Q11)</f>
        <v>0</v>
      </c>
      <c r="R12" s="113" t="s">
        <v>144</v>
      </c>
      <c r="S12" s="134" t="s">
        <v>225</v>
      </c>
    </row>
    <row r="13" spans="1:19" ht="24.75" customHeight="1" thickTop="1" x14ac:dyDescent="0.15">
      <c r="A13" s="226" t="s">
        <v>222</v>
      </c>
      <c r="B13" s="220"/>
      <c r="C13" s="220"/>
      <c r="D13" s="220"/>
      <c r="E13" s="220"/>
      <c r="F13" s="220"/>
      <c r="G13" s="220"/>
      <c r="H13" s="222" t="s">
        <v>223</v>
      </c>
      <c r="I13" s="223"/>
      <c r="J13" s="59"/>
      <c r="K13" s="237" t="s">
        <v>146</v>
      </c>
      <c r="L13" s="158"/>
      <c r="M13" s="273" t="s">
        <v>232</v>
      </c>
      <c r="N13" s="274"/>
      <c r="O13" s="275" t="s">
        <v>235</v>
      </c>
      <c r="P13" s="275"/>
      <c r="Q13" s="275"/>
      <c r="R13" s="114"/>
    </row>
    <row r="14" spans="1:19" ht="24.75" customHeight="1" x14ac:dyDescent="0.15">
      <c r="A14" s="227"/>
      <c r="B14" s="228"/>
      <c r="C14" s="228"/>
      <c r="D14" s="228"/>
      <c r="E14" s="228"/>
      <c r="F14" s="228"/>
      <c r="G14" s="228"/>
      <c r="H14" s="229"/>
      <c r="I14" s="230"/>
      <c r="K14" s="238"/>
      <c r="L14" s="159"/>
      <c r="M14" s="276" t="s">
        <v>233</v>
      </c>
      <c r="N14" s="277"/>
      <c r="O14" s="278" t="s">
        <v>236</v>
      </c>
      <c r="P14" s="278"/>
      <c r="Q14" s="278"/>
      <c r="R14" s="115"/>
    </row>
    <row r="15" spans="1:19" ht="24.75" customHeight="1" x14ac:dyDescent="0.15">
      <c r="A15" s="231"/>
      <c r="B15" s="232"/>
      <c r="C15" s="232"/>
      <c r="D15" s="232"/>
      <c r="E15" s="232"/>
      <c r="F15" s="232"/>
      <c r="G15" s="232"/>
      <c r="H15" s="232"/>
      <c r="I15" s="233"/>
      <c r="K15" s="238"/>
      <c r="L15" s="160"/>
      <c r="M15" s="279" t="s">
        <v>234</v>
      </c>
      <c r="N15" s="280"/>
      <c r="O15" s="278" t="s">
        <v>237</v>
      </c>
      <c r="P15" s="278"/>
      <c r="Q15" s="278"/>
      <c r="R15" s="116"/>
    </row>
    <row r="16" spans="1:19" ht="24.75" customHeight="1" thickBot="1" x14ac:dyDescent="0.2">
      <c r="A16" s="234"/>
      <c r="B16" s="235"/>
      <c r="C16" s="235"/>
      <c r="D16" s="235"/>
      <c r="E16" s="235"/>
      <c r="F16" s="235"/>
      <c r="G16" s="235"/>
      <c r="H16" s="235"/>
      <c r="I16" s="236"/>
      <c r="K16" s="238"/>
      <c r="L16" s="162"/>
      <c r="M16" s="279"/>
      <c r="N16" s="280"/>
      <c r="O16" s="281" t="s">
        <v>238</v>
      </c>
      <c r="P16" s="281"/>
      <c r="Q16" s="281"/>
      <c r="R16" s="116"/>
    </row>
    <row r="17" spans="1:19" ht="27" customHeight="1" thickTop="1" thickBot="1" x14ac:dyDescent="0.2">
      <c r="A17" s="183"/>
      <c r="B17" s="184"/>
      <c r="C17" s="184"/>
      <c r="D17" s="184"/>
      <c r="E17" s="184"/>
      <c r="F17" s="184"/>
      <c r="G17" s="184"/>
      <c r="H17" s="184"/>
      <c r="I17" s="185"/>
      <c r="J17" s="45"/>
      <c r="K17" s="90"/>
      <c r="L17" s="91"/>
      <c r="M17" s="92" t="s">
        <v>197</v>
      </c>
      <c r="N17" s="112"/>
      <c r="O17" s="112"/>
      <c r="P17" s="112"/>
      <c r="Q17" s="136"/>
      <c r="R17" s="113" t="s">
        <v>144</v>
      </c>
      <c r="S17" s="134" t="s">
        <v>226</v>
      </c>
    </row>
    <row r="18" spans="1:19" ht="14.25" customHeight="1" thickTop="1" thickBot="1" x14ac:dyDescent="0.2">
      <c r="A18" s="186"/>
      <c r="B18" s="187"/>
      <c r="C18" s="187"/>
      <c r="D18" s="187"/>
      <c r="E18" s="187"/>
      <c r="F18" s="187"/>
      <c r="G18" s="187"/>
      <c r="H18" s="187"/>
      <c r="I18" s="188"/>
      <c r="J18" s="45"/>
      <c r="K18" s="83"/>
      <c r="L18" s="52"/>
      <c r="M18" s="82"/>
      <c r="N18" s="82"/>
      <c r="O18" s="108"/>
      <c r="P18" s="108"/>
      <c r="Q18" s="120"/>
      <c r="R18" s="84"/>
    </row>
    <row r="19" spans="1:19" ht="24.75" customHeight="1" thickTop="1" x14ac:dyDescent="0.15">
      <c r="A19" s="183"/>
      <c r="B19" s="184"/>
      <c r="C19" s="184"/>
      <c r="D19" s="184"/>
      <c r="E19" s="184"/>
      <c r="F19" s="184"/>
      <c r="G19" s="184"/>
      <c r="H19" s="184"/>
      <c r="I19" s="185"/>
      <c r="J19" s="45"/>
      <c r="K19" s="249" t="s">
        <v>192</v>
      </c>
      <c r="L19" s="282" t="s">
        <v>169</v>
      </c>
      <c r="M19" s="283" t="s">
        <v>208</v>
      </c>
      <c r="N19" s="269">
        <v>4200</v>
      </c>
      <c r="O19" s="138"/>
      <c r="P19" s="106" t="s">
        <v>210</v>
      </c>
      <c r="Q19" s="143">
        <f t="shared" ref="Q19:Q54" si="1">N19*O19</f>
        <v>0</v>
      </c>
      <c r="R19" s="97" t="s">
        <v>144</v>
      </c>
    </row>
    <row r="20" spans="1:19" ht="24.75" customHeight="1" x14ac:dyDescent="0.15">
      <c r="A20" s="186"/>
      <c r="B20" s="187"/>
      <c r="C20" s="187"/>
      <c r="D20" s="187"/>
      <c r="E20" s="187"/>
      <c r="F20" s="187"/>
      <c r="G20" s="187"/>
      <c r="H20" s="187"/>
      <c r="I20" s="188"/>
      <c r="J20" s="45"/>
      <c r="K20" s="250"/>
      <c r="L20" s="282" t="s">
        <v>239</v>
      </c>
      <c r="M20" s="283" t="s">
        <v>240</v>
      </c>
      <c r="N20" s="269">
        <v>2900</v>
      </c>
      <c r="O20" s="138"/>
      <c r="P20" s="106" t="s">
        <v>210</v>
      </c>
      <c r="Q20" s="143">
        <f t="shared" si="1"/>
        <v>0</v>
      </c>
      <c r="R20" s="97" t="s">
        <v>144</v>
      </c>
    </row>
    <row r="21" spans="1:19" ht="24.75" customHeight="1" x14ac:dyDescent="0.15">
      <c r="A21" s="183"/>
      <c r="B21" s="184"/>
      <c r="C21" s="184"/>
      <c r="D21" s="184"/>
      <c r="E21" s="184"/>
      <c r="F21" s="184"/>
      <c r="G21" s="184"/>
      <c r="H21" s="184"/>
      <c r="I21" s="185"/>
      <c r="J21" s="45"/>
      <c r="K21" s="250"/>
      <c r="L21" s="282" t="s">
        <v>200</v>
      </c>
      <c r="M21" s="283" t="s">
        <v>241</v>
      </c>
      <c r="N21" s="269">
        <v>4000</v>
      </c>
      <c r="O21" s="138"/>
      <c r="P21" s="106" t="s">
        <v>210</v>
      </c>
      <c r="Q21" s="143">
        <f t="shared" si="1"/>
        <v>0</v>
      </c>
      <c r="R21" s="97" t="s">
        <v>144</v>
      </c>
    </row>
    <row r="22" spans="1:19" ht="24.75" customHeight="1" thickBot="1" x14ac:dyDescent="0.2">
      <c r="A22" s="189"/>
      <c r="B22" s="190"/>
      <c r="C22" s="190"/>
      <c r="D22" s="190"/>
      <c r="E22" s="190"/>
      <c r="F22" s="190"/>
      <c r="G22" s="190"/>
      <c r="H22" s="190"/>
      <c r="I22" s="191"/>
      <c r="J22" s="45"/>
      <c r="K22" s="250"/>
      <c r="L22" s="282" t="s">
        <v>201</v>
      </c>
      <c r="M22" s="283" t="s">
        <v>242</v>
      </c>
      <c r="N22" s="269">
        <v>5400</v>
      </c>
      <c r="O22" s="138"/>
      <c r="P22" s="106" t="s">
        <v>210</v>
      </c>
      <c r="Q22" s="143">
        <f t="shared" si="1"/>
        <v>0</v>
      </c>
      <c r="R22" s="97" t="s">
        <v>144</v>
      </c>
    </row>
    <row r="23" spans="1:19" ht="24.75" customHeight="1" x14ac:dyDescent="0.15">
      <c r="A23" s="199" t="s">
        <v>154</v>
      </c>
      <c r="B23" s="200"/>
      <c r="C23" s="200"/>
      <c r="D23" s="203"/>
      <c r="E23" s="203"/>
      <c r="F23" s="205" t="s">
        <v>155</v>
      </c>
      <c r="G23" s="207" t="s">
        <v>277</v>
      </c>
      <c r="H23" s="208"/>
      <c r="I23" s="209"/>
      <c r="K23" s="250"/>
      <c r="L23" s="282" t="s">
        <v>243</v>
      </c>
      <c r="M23" s="283" t="s">
        <v>245</v>
      </c>
      <c r="N23" s="269">
        <v>3000</v>
      </c>
      <c r="O23" s="138"/>
      <c r="P23" s="106" t="s">
        <v>210</v>
      </c>
      <c r="Q23" s="143">
        <f t="shared" si="1"/>
        <v>0</v>
      </c>
      <c r="R23" s="97" t="s">
        <v>144</v>
      </c>
    </row>
    <row r="24" spans="1:19" ht="24.75" customHeight="1" thickBot="1" x14ac:dyDescent="0.2">
      <c r="A24" s="201"/>
      <c r="B24" s="202"/>
      <c r="C24" s="202"/>
      <c r="D24" s="204"/>
      <c r="E24" s="204"/>
      <c r="F24" s="206"/>
      <c r="G24" s="210"/>
      <c r="H24" s="210"/>
      <c r="I24" s="211"/>
      <c r="K24" s="250"/>
      <c r="L24" s="282" t="s">
        <v>244</v>
      </c>
      <c r="M24" s="283" t="s">
        <v>246</v>
      </c>
      <c r="N24" s="269">
        <v>4700</v>
      </c>
      <c r="O24" s="138"/>
      <c r="P24" s="106" t="s">
        <v>210</v>
      </c>
      <c r="Q24" s="143">
        <f t="shared" si="1"/>
        <v>0</v>
      </c>
      <c r="R24" s="97" t="s">
        <v>144</v>
      </c>
    </row>
    <row r="25" spans="1:19" ht="24.75" customHeight="1" thickTop="1" thickBot="1" x14ac:dyDescent="0.2">
      <c r="A25" s="85"/>
      <c r="K25" s="250"/>
      <c r="L25" s="282" t="s">
        <v>171</v>
      </c>
      <c r="M25" s="283" t="s">
        <v>247</v>
      </c>
      <c r="N25" s="269">
        <v>4500</v>
      </c>
      <c r="O25" s="138"/>
      <c r="P25" s="106" t="s">
        <v>210</v>
      </c>
      <c r="Q25" s="143">
        <f t="shared" si="1"/>
        <v>0</v>
      </c>
      <c r="R25" s="97" t="s">
        <v>144</v>
      </c>
    </row>
    <row r="26" spans="1:19" ht="24.75" customHeight="1" thickTop="1" thickBot="1" x14ac:dyDescent="0.2">
      <c r="A26" s="93" t="s">
        <v>207</v>
      </c>
      <c r="B26" s="94"/>
      <c r="C26" s="95"/>
      <c r="D26" s="95"/>
      <c r="E26" s="95"/>
      <c r="F26" s="95"/>
      <c r="G26" s="95"/>
      <c r="H26" s="95"/>
      <c r="I26" s="96"/>
      <c r="J26" s="57"/>
      <c r="K26" s="250"/>
      <c r="L26" s="282" t="s">
        <v>172</v>
      </c>
      <c r="M26" s="283" t="s">
        <v>255</v>
      </c>
      <c r="N26" s="269">
        <v>4600</v>
      </c>
      <c r="O26" s="138"/>
      <c r="P26" s="106" t="s">
        <v>210</v>
      </c>
      <c r="Q26" s="143">
        <f t="shared" si="1"/>
        <v>0</v>
      </c>
      <c r="R26" s="97" t="s">
        <v>144</v>
      </c>
    </row>
    <row r="27" spans="1:19" ht="24.75" customHeight="1" x14ac:dyDescent="0.15">
      <c r="A27" s="212" t="s">
        <v>2</v>
      </c>
      <c r="B27" s="214"/>
      <c r="C27" s="214"/>
      <c r="D27" s="214"/>
      <c r="E27" s="214"/>
      <c r="F27" s="214"/>
      <c r="G27" s="214"/>
      <c r="H27" s="214"/>
      <c r="I27" s="215"/>
      <c r="J27" s="58"/>
      <c r="K27" s="250"/>
      <c r="L27" s="282" t="s">
        <v>248</v>
      </c>
      <c r="M27" s="283" t="s">
        <v>256</v>
      </c>
      <c r="N27" s="269">
        <v>6800</v>
      </c>
      <c r="O27" s="138"/>
      <c r="P27" s="106" t="s">
        <v>210</v>
      </c>
      <c r="Q27" s="143">
        <f t="shared" si="1"/>
        <v>0</v>
      </c>
      <c r="R27" s="97" t="s">
        <v>144</v>
      </c>
    </row>
    <row r="28" spans="1:19" ht="24.75" customHeight="1" x14ac:dyDescent="0.15">
      <c r="A28" s="213"/>
      <c r="B28" s="216"/>
      <c r="C28" s="216"/>
      <c r="D28" s="216"/>
      <c r="E28" s="216"/>
      <c r="F28" s="216"/>
      <c r="G28" s="216"/>
      <c r="H28" s="216"/>
      <c r="I28" s="217"/>
      <c r="J28" s="61"/>
      <c r="K28" s="250"/>
      <c r="L28" s="282" t="s">
        <v>249</v>
      </c>
      <c r="M28" s="283" t="s">
        <v>173</v>
      </c>
      <c r="N28" s="269">
        <v>6000</v>
      </c>
      <c r="O28" s="138"/>
      <c r="P28" s="106" t="s">
        <v>210</v>
      </c>
      <c r="Q28" s="143">
        <f t="shared" si="1"/>
        <v>0</v>
      </c>
      <c r="R28" s="97" t="s">
        <v>144</v>
      </c>
    </row>
    <row r="29" spans="1:19" ht="24.75" customHeight="1" x14ac:dyDescent="0.15">
      <c r="A29" s="239" t="s">
        <v>1</v>
      </c>
      <c r="B29" s="240"/>
      <c r="C29" s="240"/>
      <c r="D29" s="240"/>
      <c r="E29" s="240"/>
      <c r="F29" s="240"/>
      <c r="G29" s="240"/>
      <c r="H29" s="240"/>
      <c r="I29" s="241" t="s">
        <v>149</v>
      </c>
      <c r="J29" s="62"/>
      <c r="K29" s="250"/>
      <c r="L29" s="282" t="s">
        <v>250</v>
      </c>
      <c r="M29" s="283" t="s">
        <v>158</v>
      </c>
      <c r="N29" s="269">
        <v>5000</v>
      </c>
      <c r="O29" s="138"/>
      <c r="P29" s="106" t="s">
        <v>210</v>
      </c>
      <c r="Q29" s="143">
        <f t="shared" si="1"/>
        <v>0</v>
      </c>
      <c r="R29" s="97" t="s">
        <v>144</v>
      </c>
    </row>
    <row r="30" spans="1:19" ht="24.75" customHeight="1" x14ac:dyDescent="0.15">
      <c r="A30" s="213"/>
      <c r="B30" s="216"/>
      <c r="C30" s="216"/>
      <c r="D30" s="216"/>
      <c r="E30" s="216"/>
      <c r="F30" s="216"/>
      <c r="G30" s="216"/>
      <c r="H30" s="216"/>
      <c r="I30" s="242"/>
      <c r="J30" s="61"/>
      <c r="K30" s="250"/>
      <c r="L30" s="282" t="s">
        <v>251</v>
      </c>
      <c r="M30" s="283" t="s">
        <v>174</v>
      </c>
      <c r="N30" s="269">
        <v>5500</v>
      </c>
      <c r="O30" s="138"/>
      <c r="P30" s="106" t="s">
        <v>210</v>
      </c>
      <c r="Q30" s="143">
        <f t="shared" si="1"/>
        <v>0</v>
      </c>
      <c r="R30" s="97" t="s">
        <v>144</v>
      </c>
    </row>
    <row r="31" spans="1:19" ht="24.75" customHeight="1" x14ac:dyDescent="0.15">
      <c r="A31" s="218" t="s">
        <v>142</v>
      </c>
      <c r="B31" s="220"/>
      <c r="C31" s="220"/>
      <c r="D31" s="220"/>
      <c r="E31" s="220"/>
      <c r="F31" s="220"/>
      <c r="G31" s="220"/>
      <c r="H31" s="222" t="s">
        <v>224</v>
      </c>
      <c r="I31" s="223"/>
      <c r="J31" s="37"/>
      <c r="K31" s="250"/>
      <c r="L31" s="282" t="s">
        <v>252</v>
      </c>
      <c r="M31" s="283" t="s">
        <v>253</v>
      </c>
      <c r="N31" s="269">
        <v>6000</v>
      </c>
      <c r="O31" s="138"/>
      <c r="P31" s="106" t="s">
        <v>210</v>
      </c>
      <c r="Q31" s="143">
        <f t="shared" si="1"/>
        <v>0</v>
      </c>
      <c r="R31" s="97" t="s">
        <v>144</v>
      </c>
    </row>
    <row r="32" spans="1:19" ht="24.75" customHeight="1" x14ac:dyDescent="0.15">
      <c r="A32" s="219"/>
      <c r="B32" s="221"/>
      <c r="C32" s="221"/>
      <c r="D32" s="221"/>
      <c r="E32" s="221"/>
      <c r="F32" s="221"/>
      <c r="G32" s="221"/>
      <c r="H32" s="224"/>
      <c r="I32" s="225"/>
      <c r="J32" s="63"/>
      <c r="K32" s="250"/>
      <c r="L32" s="282" t="s">
        <v>175</v>
      </c>
      <c r="M32" s="283" t="s">
        <v>254</v>
      </c>
      <c r="N32" s="269">
        <v>5300</v>
      </c>
      <c r="O32" s="138"/>
      <c r="P32" s="106" t="s">
        <v>210</v>
      </c>
      <c r="Q32" s="143">
        <f t="shared" si="1"/>
        <v>0</v>
      </c>
      <c r="R32" s="97" t="s">
        <v>144</v>
      </c>
    </row>
    <row r="33" spans="1:18" ht="24.75" customHeight="1" x14ac:dyDescent="0.15">
      <c r="A33" s="226" t="s">
        <v>222</v>
      </c>
      <c r="B33" s="220"/>
      <c r="C33" s="220"/>
      <c r="D33" s="220"/>
      <c r="E33" s="220"/>
      <c r="F33" s="220"/>
      <c r="G33" s="220"/>
      <c r="H33" s="222" t="s">
        <v>223</v>
      </c>
      <c r="I33" s="223"/>
      <c r="J33" s="60"/>
      <c r="K33" s="250"/>
      <c r="L33" s="282" t="s">
        <v>176</v>
      </c>
      <c r="M33" s="283" t="s">
        <v>178</v>
      </c>
      <c r="N33" s="269">
        <v>3900</v>
      </c>
      <c r="O33" s="138"/>
      <c r="P33" s="106" t="s">
        <v>210</v>
      </c>
      <c r="Q33" s="143">
        <f t="shared" si="1"/>
        <v>0</v>
      </c>
      <c r="R33" s="97" t="s">
        <v>144</v>
      </c>
    </row>
    <row r="34" spans="1:18" ht="24.75" customHeight="1" x14ac:dyDescent="0.15">
      <c r="A34" s="227"/>
      <c r="B34" s="228"/>
      <c r="C34" s="228"/>
      <c r="D34" s="228"/>
      <c r="E34" s="228"/>
      <c r="F34" s="228"/>
      <c r="G34" s="228"/>
      <c r="H34" s="229"/>
      <c r="I34" s="230"/>
      <c r="J34" s="60"/>
      <c r="K34" s="250"/>
      <c r="L34" s="282" t="s">
        <v>177</v>
      </c>
      <c r="M34" s="284" t="s">
        <v>266</v>
      </c>
      <c r="N34" s="269">
        <v>3500</v>
      </c>
      <c r="O34" s="138"/>
      <c r="P34" s="106" t="s">
        <v>210</v>
      </c>
      <c r="Q34" s="143">
        <f t="shared" si="1"/>
        <v>0</v>
      </c>
      <c r="R34" s="97" t="s">
        <v>144</v>
      </c>
    </row>
    <row r="35" spans="1:18" ht="24.75" customHeight="1" x14ac:dyDescent="0.15">
      <c r="A35" s="231"/>
      <c r="B35" s="232"/>
      <c r="C35" s="232"/>
      <c r="D35" s="232"/>
      <c r="E35" s="232"/>
      <c r="F35" s="232"/>
      <c r="G35" s="232"/>
      <c r="H35" s="232"/>
      <c r="I35" s="233"/>
      <c r="J35" s="64"/>
      <c r="K35" s="250"/>
      <c r="L35" s="282" t="s">
        <v>257</v>
      </c>
      <c r="M35" s="283" t="s">
        <v>267</v>
      </c>
      <c r="N35" s="269">
        <v>4900</v>
      </c>
      <c r="O35" s="138"/>
      <c r="P35" s="106" t="s">
        <v>210</v>
      </c>
      <c r="Q35" s="143">
        <f t="shared" si="1"/>
        <v>0</v>
      </c>
      <c r="R35" s="97" t="s">
        <v>144</v>
      </c>
    </row>
    <row r="36" spans="1:18" ht="24.75" customHeight="1" x14ac:dyDescent="0.15">
      <c r="A36" s="186"/>
      <c r="B36" s="187"/>
      <c r="C36" s="187"/>
      <c r="D36" s="187"/>
      <c r="E36" s="187"/>
      <c r="F36" s="187"/>
      <c r="G36" s="187"/>
      <c r="H36" s="187"/>
      <c r="I36" s="188"/>
      <c r="J36" s="65"/>
      <c r="K36" s="250"/>
      <c r="L36" s="282" t="s">
        <v>258</v>
      </c>
      <c r="M36" s="283" t="s">
        <v>268</v>
      </c>
      <c r="N36" s="269">
        <v>3300</v>
      </c>
      <c r="O36" s="138"/>
      <c r="P36" s="106" t="s">
        <v>210</v>
      </c>
      <c r="Q36" s="143">
        <f t="shared" si="1"/>
        <v>0</v>
      </c>
      <c r="R36" s="97" t="s">
        <v>144</v>
      </c>
    </row>
    <row r="37" spans="1:18" ht="24.75" customHeight="1" x14ac:dyDescent="0.15">
      <c r="A37" s="183"/>
      <c r="B37" s="184"/>
      <c r="C37" s="184"/>
      <c r="D37" s="184"/>
      <c r="E37" s="184"/>
      <c r="F37" s="184"/>
      <c r="G37" s="184"/>
      <c r="H37" s="184"/>
      <c r="I37" s="185"/>
      <c r="J37" s="65"/>
      <c r="K37" s="250"/>
      <c r="L37" s="282" t="s">
        <v>259</v>
      </c>
      <c r="M37" s="283" t="s">
        <v>269</v>
      </c>
      <c r="N37" s="269">
        <v>4100</v>
      </c>
      <c r="O37" s="138"/>
      <c r="P37" s="106" t="s">
        <v>210</v>
      </c>
      <c r="Q37" s="143">
        <f t="shared" si="1"/>
        <v>0</v>
      </c>
      <c r="R37" s="97" t="s">
        <v>144</v>
      </c>
    </row>
    <row r="38" spans="1:18" ht="24.75" customHeight="1" x14ac:dyDescent="0.15">
      <c r="A38" s="186"/>
      <c r="B38" s="187"/>
      <c r="C38" s="187"/>
      <c r="D38" s="187"/>
      <c r="E38" s="187"/>
      <c r="F38" s="187"/>
      <c r="G38" s="187"/>
      <c r="H38" s="187"/>
      <c r="I38" s="188"/>
      <c r="K38" s="250"/>
      <c r="L38" s="282" t="s">
        <v>260</v>
      </c>
      <c r="M38" s="283" t="s">
        <v>179</v>
      </c>
      <c r="N38" s="269">
        <v>3400</v>
      </c>
      <c r="O38" s="138"/>
      <c r="P38" s="106" t="s">
        <v>210</v>
      </c>
      <c r="Q38" s="143">
        <f t="shared" si="1"/>
        <v>0</v>
      </c>
      <c r="R38" s="97" t="s">
        <v>144</v>
      </c>
    </row>
    <row r="39" spans="1:18" ht="24.75" customHeight="1" x14ac:dyDescent="0.15">
      <c r="A39" s="183"/>
      <c r="B39" s="184"/>
      <c r="C39" s="184"/>
      <c r="D39" s="184"/>
      <c r="E39" s="184"/>
      <c r="F39" s="184"/>
      <c r="G39" s="184"/>
      <c r="H39" s="184"/>
      <c r="I39" s="185"/>
      <c r="K39" s="250"/>
      <c r="L39" s="282" t="s">
        <v>261</v>
      </c>
      <c r="M39" s="283" t="s">
        <v>270</v>
      </c>
      <c r="N39" s="269">
        <v>3400</v>
      </c>
      <c r="O39" s="138"/>
      <c r="P39" s="106" t="s">
        <v>210</v>
      </c>
      <c r="Q39" s="143">
        <f t="shared" si="1"/>
        <v>0</v>
      </c>
      <c r="R39" s="97" t="s">
        <v>144</v>
      </c>
    </row>
    <row r="40" spans="1:18" ht="24.75" customHeight="1" x14ac:dyDescent="0.15">
      <c r="A40" s="186"/>
      <c r="B40" s="187"/>
      <c r="C40" s="187"/>
      <c r="D40" s="187"/>
      <c r="E40" s="187"/>
      <c r="F40" s="187"/>
      <c r="G40" s="187"/>
      <c r="H40" s="187"/>
      <c r="I40" s="188"/>
      <c r="K40" s="250"/>
      <c r="L40" s="282" t="s">
        <v>262</v>
      </c>
      <c r="M40" s="283" t="s">
        <v>271</v>
      </c>
      <c r="N40" s="269">
        <v>3900</v>
      </c>
      <c r="O40" s="138"/>
      <c r="P40" s="106" t="s">
        <v>210</v>
      </c>
      <c r="Q40" s="143">
        <f t="shared" si="1"/>
        <v>0</v>
      </c>
      <c r="R40" s="97" t="s">
        <v>144</v>
      </c>
    </row>
    <row r="41" spans="1:18" ht="24.75" customHeight="1" x14ac:dyDescent="0.15">
      <c r="A41" s="183"/>
      <c r="B41" s="184"/>
      <c r="C41" s="184"/>
      <c r="D41" s="184"/>
      <c r="E41" s="184"/>
      <c r="F41" s="184"/>
      <c r="G41" s="184"/>
      <c r="H41" s="184"/>
      <c r="I41" s="185"/>
      <c r="K41" s="250"/>
      <c r="L41" s="282" t="s">
        <v>263</v>
      </c>
      <c r="M41" s="283" t="s">
        <v>180</v>
      </c>
      <c r="N41" s="269">
        <v>4000</v>
      </c>
      <c r="O41" s="138"/>
      <c r="P41" s="106" t="s">
        <v>210</v>
      </c>
      <c r="Q41" s="143">
        <f t="shared" si="1"/>
        <v>0</v>
      </c>
      <c r="R41" s="97" t="s">
        <v>144</v>
      </c>
    </row>
    <row r="42" spans="1:18" ht="24.75" customHeight="1" thickBot="1" x14ac:dyDescent="0.2">
      <c r="A42" s="189"/>
      <c r="B42" s="190"/>
      <c r="C42" s="190"/>
      <c r="D42" s="190"/>
      <c r="E42" s="190"/>
      <c r="F42" s="190"/>
      <c r="G42" s="190"/>
      <c r="H42" s="190"/>
      <c r="I42" s="191"/>
      <c r="K42" s="250"/>
      <c r="L42" s="282" t="s">
        <v>264</v>
      </c>
      <c r="M42" s="283" t="s">
        <v>156</v>
      </c>
      <c r="N42" s="269">
        <v>3500</v>
      </c>
      <c r="O42" s="138"/>
      <c r="P42" s="106" t="s">
        <v>210</v>
      </c>
      <c r="Q42" s="143">
        <f t="shared" si="1"/>
        <v>0</v>
      </c>
      <c r="R42" s="97" t="s">
        <v>144</v>
      </c>
    </row>
    <row r="43" spans="1:18" ht="24.75" customHeight="1" x14ac:dyDescent="0.15">
      <c r="A43" s="192" t="s">
        <v>195</v>
      </c>
      <c r="B43" s="193"/>
      <c r="C43" s="193"/>
      <c r="D43" s="194" t="s">
        <v>194</v>
      </c>
      <c r="E43" s="195"/>
      <c r="F43" s="195"/>
      <c r="G43" s="196"/>
      <c r="H43" s="197" t="s">
        <v>0</v>
      </c>
      <c r="I43" s="198"/>
      <c r="K43" s="250"/>
      <c r="L43" s="282" t="s">
        <v>265</v>
      </c>
      <c r="M43" s="283" t="s">
        <v>182</v>
      </c>
      <c r="N43" s="269">
        <v>3900</v>
      </c>
      <c r="O43" s="138"/>
      <c r="P43" s="106" t="s">
        <v>210</v>
      </c>
      <c r="Q43" s="143">
        <f t="shared" si="1"/>
        <v>0</v>
      </c>
      <c r="R43" s="97" t="s">
        <v>144</v>
      </c>
    </row>
    <row r="44" spans="1:18" ht="24.75" customHeight="1" x14ac:dyDescent="0.15">
      <c r="A44" s="148"/>
      <c r="B44" s="131" t="s">
        <v>216</v>
      </c>
      <c r="C44" s="131"/>
      <c r="D44" s="150"/>
      <c r="E44" s="128" t="s">
        <v>216</v>
      </c>
      <c r="F44" s="153"/>
      <c r="G44" s="125" t="s">
        <v>217</v>
      </c>
      <c r="H44" s="156"/>
      <c r="I44" s="123" t="s">
        <v>211</v>
      </c>
      <c r="K44" s="250"/>
      <c r="L44" s="282" t="s">
        <v>181</v>
      </c>
      <c r="M44" s="284" t="s">
        <v>185</v>
      </c>
      <c r="N44" s="269">
        <v>3600</v>
      </c>
      <c r="O44" s="138"/>
      <c r="P44" s="106" t="s">
        <v>210</v>
      </c>
      <c r="Q44" s="143">
        <f t="shared" si="1"/>
        <v>0</v>
      </c>
      <c r="R44" s="97" t="s">
        <v>144</v>
      </c>
    </row>
    <row r="45" spans="1:18" ht="24.75" customHeight="1" x14ac:dyDescent="0.15">
      <c r="A45" s="149"/>
      <c r="B45" s="132"/>
      <c r="C45" s="132"/>
      <c r="D45" s="151"/>
      <c r="E45" s="129"/>
      <c r="F45" s="154"/>
      <c r="G45" s="126"/>
      <c r="H45" s="157"/>
      <c r="I45" s="124" t="s">
        <v>230</v>
      </c>
      <c r="K45" s="250"/>
      <c r="L45" s="282" t="s">
        <v>183</v>
      </c>
      <c r="M45" s="283" t="s">
        <v>205</v>
      </c>
      <c r="N45" s="269">
        <v>4300</v>
      </c>
      <c r="O45" s="138"/>
      <c r="P45" s="106" t="s">
        <v>210</v>
      </c>
      <c r="Q45" s="143">
        <f t="shared" si="1"/>
        <v>0</v>
      </c>
      <c r="R45" s="97" t="s">
        <v>144</v>
      </c>
    </row>
    <row r="46" spans="1:18" ht="24.75" customHeight="1" x14ac:dyDescent="0.15">
      <c r="A46" s="149"/>
      <c r="B46" s="101" t="s">
        <v>220</v>
      </c>
      <c r="C46" s="132"/>
      <c r="D46" s="151"/>
      <c r="E46" s="129" t="s">
        <v>215</v>
      </c>
      <c r="F46" s="154"/>
      <c r="G46" s="126" t="s">
        <v>218</v>
      </c>
      <c r="H46" s="157"/>
      <c r="I46" s="124" t="s">
        <v>212</v>
      </c>
      <c r="K46" s="250"/>
      <c r="L46" s="282" t="s">
        <v>184</v>
      </c>
      <c r="M46" s="284" t="s">
        <v>202</v>
      </c>
      <c r="N46" s="269">
        <v>4200</v>
      </c>
      <c r="O46" s="138"/>
      <c r="P46" s="106" t="s">
        <v>210</v>
      </c>
      <c r="Q46" s="143">
        <f t="shared" si="1"/>
        <v>0</v>
      </c>
      <c r="R46" s="97" t="s">
        <v>144</v>
      </c>
    </row>
    <row r="47" spans="1:18" ht="24.75" customHeight="1" x14ac:dyDescent="0.15">
      <c r="A47" s="163" t="s">
        <v>221</v>
      </c>
      <c r="B47" s="164"/>
      <c r="C47" s="165"/>
      <c r="D47" s="151"/>
      <c r="E47" s="129"/>
      <c r="F47" s="154"/>
      <c r="G47" s="126"/>
      <c r="H47" s="157"/>
      <c r="I47" s="124" t="s">
        <v>213</v>
      </c>
      <c r="K47" s="250"/>
      <c r="L47" s="282" t="s">
        <v>186</v>
      </c>
      <c r="M47" s="284" t="s">
        <v>272</v>
      </c>
      <c r="N47" s="269">
        <v>3300</v>
      </c>
      <c r="O47" s="138"/>
      <c r="P47" s="106" t="s">
        <v>210</v>
      </c>
      <c r="Q47" s="143">
        <f t="shared" si="1"/>
        <v>0</v>
      </c>
      <c r="R47" s="97" t="s">
        <v>144</v>
      </c>
    </row>
    <row r="48" spans="1:18" ht="24.75" customHeight="1" thickBot="1" x14ac:dyDescent="0.2">
      <c r="A48" s="166"/>
      <c r="B48" s="167"/>
      <c r="C48" s="168"/>
      <c r="D48" s="152"/>
      <c r="E48" s="130" t="s">
        <v>214</v>
      </c>
      <c r="F48" s="155"/>
      <c r="G48" s="127" t="s">
        <v>219</v>
      </c>
      <c r="H48" s="169"/>
      <c r="I48" s="170"/>
      <c r="J48" s="75"/>
      <c r="K48" s="250"/>
      <c r="L48" s="285" t="s">
        <v>187</v>
      </c>
      <c r="M48" s="286" t="s">
        <v>273</v>
      </c>
      <c r="N48" s="287">
        <v>4000</v>
      </c>
      <c r="O48" s="140"/>
      <c r="P48" s="107" t="s">
        <v>210</v>
      </c>
      <c r="Q48" s="257">
        <f t="shared" si="1"/>
        <v>0</v>
      </c>
      <c r="R48" s="258" t="s">
        <v>144</v>
      </c>
    </row>
    <row r="49" spans="1:19" ht="5.25" customHeight="1" thickTop="1" thickBot="1" x14ac:dyDescent="0.2">
      <c r="A49" s="99"/>
      <c r="B49" s="99"/>
      <c r="C49" s="100"/>
      <c r="D49" s="100"/>
      <c r="E49" s="100"/>
      <c r="F49" s="100"/>
      <c r="G49" s="100"/>
      <c r="H49" s="100"/>
      <c r="I49" s="100"/>
      <c r="J49" s="39"/>
      <c r="K49" s="250"/>
      <c r="L49" s="288"/>
      <c r="M49" s="289"/>
      <c r="N49" s="290"/>
      <c r="O49" s="253"/>
      <c r="P49" s="254"/>
      <c r="Q49" s="255"/>
      <c r="R49" s="256"/>
    </row>
    <row r="50" spans="1:19" ht="24.75" customHeight="1" thickTop="1" x14ac:dyDescent="0.15">
      <c r="A50" s="171" t="s">
        <v>227</v>
      </c>
      <c r="B50" s="172"/>
      <c r="C50" s="172"/>
      <c r="D50" s="172"/>
      <c r="E50" s="172"/>
      <c r="F50" s="172"/>
      <c r="G50" s="172"/>
      <c r="H50" s="172"/>
      <c r="I50" s="173"/>
      <c r="K50" s="250"/>
      <c r="L50" s="282" t="s">
        <v>188</v>
      </c>
      <c r="M50" s="283" t="s">
        <v>209</v>
      </c>
      <c r="N50" s="269">
        <v>4300</v>
      </c>
      <c r="O50" s="138"/>
      <c r="P50" s="106" t="s">
        <v>210</v>
      </c>
      <c r="Q50" s="143">
        <f t="shared" si="1"/>
        <v>0</v>
      </c>
      <c r="R50" s="97" t="s">
        <v>144</v>
      </c>
    </row>
    <row r="51" spans="1:19" ht="24.75" customHeight="1" x14ac:dyDescent="0.15">
      <c r="A51" s="174"/>
      <c r="B51" s="175"/>
      <c r="C51" s="175"/>
      <c r="D51" s="175"/>
      <c r="E51" s="175"/>
      <c r="F51" s="175"/>
      <c r="G51" s="175"/>
      <c r="H51" s="175"/>
      <c r="I51" s="176"/>
      <c r="K51" s="250"/>
      <c r="L51" s="282" t="s">
        <v>189</v>
      </c>
      <c r="M51" s="283" t="s">
        <v>274</v>
      </c>
      <c r="N51" s="269">
        <v>2600</v>
      </c>
      <c r="O51" s="138"/>
      <c r="P51" s="106" t="s">
        <v>210</v>
      </c>
      <c r="Q51" s="143">
        <f>N51*O51</f>
        <v>0</v>
      </c>
      <c r="R51" s="97" t="s">
        <v>144</v>
      </c>
    </row>
    <row r="52" spans="1:19" ht="24.75" customHeight="1" thickBot="1" x14ac:dyDescent="0.2">
      <c r="A52" s="177"/>
      <c r="B52" s="178"/>
      <c r="C52" s="178"/>
      <c r="D52" s="178"/>
      <c r="E52" s="178"/>
      <c r="F52" s="178"/>
      <c r="G52" s="178"/>
      <c r="H52" s="178"/>
      <c r="I52" s="179"/>
      <c r="K52" s="250"/>
      <c r="L52" s="282" t="s">
        <v>190</v>
      </c>
      <c r="M52" s="283" t="s">
        <v>159</v>
      </c>
      <c r="N52" s="269">
        <v>4000</v>
      </c>
      <c r="O52" s="138"/>
      <c r="P52" s="106" t="s">
        <v>210</v>
      </c>
      <c r="Q52" s="143">
        <f>N52*O52</f>
        <v>0</v>
      </c>
      <c r="R52" s="97" t="s">
        <v>144</v>
      </c>
    </row>
    <row r="53" spans="1:19" ht="5.25" customHeight="1" thickTop="1" x14ac:dyDescent="0.15">
      <c r="A53" s="76"/>
      <c r="C53" s="76"/>
      <c r="D53" s="76"/>
      <c r="E53" s="76"/>
      <c r="F53" s="76"/>
      <c r="G53" s="76"/>
      <c r="H53" s="76"/>
      <c r="I53" s="76"/>
      <c r="K53" s="250"/>
      <c r="L53" s="291"/>
      <c r="M53" s="292"/>
      <c r="N53" s="293"/>
    </row>
    <row r="54" spans="1:19" ht="24.75" customHeight="1" thickBot="1" x14ac:dyDescent="0.2">
      <c r="A54" s="180" t="s">
        <v>276</v>
      </c>
      <c r="B54" s="180"/>
      <c r="C54" s="180"/>
      <c r="D54" s="180"/>
      <c r="E54" s="180"/>
      <c r="F54" s="180"/>
      <c r="G54" s="180"/>
      <c r="H54" s="180"/>
      <c r="I54" s="180"/>
      <c r="K54" s="250"/>
      <c r="L54" s="294" t="s">
        <v>191</v>
      </c>
      <c r="M54" s="295" t="s">
        <v>275</v>
      </c>
      <c r="N54" s="296">
        <v>3400</v>
      </c>
      <c r="O54" s="259"/>
      <c r="P54" s="260" t="s">
        <v>210</v>
      </c>
      <c r="Q54" s="261">
        <f t="shared" si="1"/>
        <v>0</v>
      </c>
      <c r="R54" s="262" t="s">
        <v>144</v>
      </c>
    </row>
    <row r="55" spans="1:19" ht="33.75" customHeight="1" thickTop="1" thickBo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K55" s="263"/>
      <c r="L55" s="91"/>
      <c r="M55" s="92" t="s">
        <v>193</v>
      </c>
      <c r="N55" s="145"/>
      <c r="O55" s="146">
        <f>SUM(O18:O54)</f>
        <v>0</v>
      </c>
      <c r="P55" s="145" t="s">
        <v>210</v>
      </c>
      <c r="Q55" s="147">
        <f>SUM(Q18:Q54)</f>
        <v>0</v>
      </c>
      <c r="R55" s="113" t="s">
        <v>144</v>
      </c>
      <c r="S55" s="134" t="s">
        <v>225</v>
      </c>
    </row>
    <row r="56" spans="1:19" ht="7.5" customHeight="1" thickTop="1" thickBot="1" x14ac:dyDescent="0.2">
      <c r="K56" s="56"/>
      <c r="L56" s="53"/>
      <c r="M56" s="52"/>
      <c r="N56" s="54"/>
      <c r="O56" s="109"/>
      <c r="P56" s="109"/>
      <c r="Q56" s="121"/>
      <c r="R56" s="55"/>
    </row>
    <row r="57" spans="1:19" s="35" customFormat="1" ht="70.5" customHeight="1" thickTop="1" thickBot="1" x14ac:dyDescent="0.2">
      <c r="A57" s="70" t="s">
        <v>150</v>
      </c>
      <c r="B57" s="68" t="s">
        <v>151</v>
      </c>
      <c r="C57" s="69"/>
      <c r="D57" s="133" t="s">
        <v>152</v>
      </c>
      <c r="E57" s="71"/>
      <c r="F57" s="133" t="s">
        <v>153</v>
      </c>
      <c r="G57" s="72"/>
      <c r="H57" s="73"/>
      <c r="I57" s="74"/>
      <c r="J57" s="80"/>
      <c r="K57" s="67"/>
      <c r="L57" s="81"/>
      <c r="M57" s="78" t="s">
        <v>145</v>
      </c>
      <c r="N57" s="141">
        <f>SUM(O12,O55)</f>
        <v>0</v>
      </c>
      <c r="O57" s="181">
        <f>SUM(Q12,Q17,Q55)</f>
        <v>0</v>
      </c>
      <c r="P57" s="181"/>
      <c r="Q57" s="181"/>
      <c r="R57" s="182"/>
      <c r="S57" s="134" t="s">
        <v>225</v>
      </c>
    </row>
    <row r="58" spans="1:19" ht="21.75" customHeight="1" thickTop="1" x14ac:dyDescent="0.15"/>
    <row r="59" spans="1:19" ht="21.75" customHeight="1" x14ac:dyDescent="0.15">
      <c r="B59" s="77" t="s">
        <v>199</v>
      </c>
    </row>
    <row r="60" spans="1:19" ht="21.75" customHeight="1" x14ac:dyDescent="0.15">
      <c r="B60" s="79" t="s">
        <v>198</v>
      </c>
    </row>
    <row r="61" spans="1:19" ht="21.75" customHeight="1" x14ac:dyDescent="0.15">
      <c r="B61" s="77" t="s">
        <v>203</v>
      </c>
    </row>
    <row r="62" spans="1:19" ht="21.75" customHeight="1" x14ac:dyDescent="0.15">
      <c r="B62" s="77" t="s">
        <v>204</v>
      </c>
    </row>
  </sheetData>
  <mergeCells count="53">
    <mergeCell ref="A17:I18"/>
    <mergeCell ref="A1:Q1"/>
    <mergeCell ref="A4:E4"/>
    <mergeCell ref="F4:M4"/>
    <mergeCell ref="O4:Q4"/>
    <mergeCell ref="K6:K11"/>
    <mergeCell ref="A7:A8"/>
    <mergeCell ref="B7:I8"/>
    <mergeCell ref="A9:A10"/>
    <mergeCell ref="B9:H10"/>
    <mergeCell ref="I9:I10"/>
    <mergeCell ref="A11:A12"/>
    <mergeCell ref="B11:G12"/>
    <mergeCell ref="H11:I12"/>
    <mergeCell ref="A33:A34"/>
    <mergeCell ref="B33:G34"/>
    <mergeCell ref="H33:I34"/>
    <mergeCell ref="A35:I36"/>
    <mergeCell ref="O13:Q13"/>
    <mergeCell ref="O14:Q14"/>
    <mergeCell ref="A15:I16"/>
    <mergeCell ref="O15:Q15"/>
    <mergeCell ref="O16:Q16"/>
    <mergeCell ref="K13:K16"/>
    <mergeCell ref="A13:A14"/>
    <mergeCell ref="B13:G14"/>
    <mergeCell ref="H13:I14"/>
    <mergeCell ref="A29:A30"/>
    <mergeCell ref="B29:H30"/>
    <mergeCell ref="I29:I30"/>
    <mergeCell ref="A27:A28"/>
    <mergeCell ref="B27:I28"/>
    <mergeCell ref="A31:A32"/>
    <mergeCell ref="B31:G32"/>
    <mergeCell ref="H31:I32"/>
    <mergeCell ref="A19:I20"/>
    <mergeCell ref="A21:I22"/>
    <mergeCell ref="A23:C24"/>
    <mergeCell ref="D23:E24"/>
    <mergeCell ref="F23:F24"/>
    <mergeCell ref="G23:I24"/>
    <mergeCell ref="A37:I38"/>
    <mergeCell ref="A39:I40"/>
    <mergeCell ref="A41:I42"/>
    <mergeCell ref="A43:C43"/>
    <mergeCell ref="D43:G43"/>
    <mergeCell ref="H43:I43"/>
    <mergeCell ref="A47:C48"/>
    <mergeCell ref="H48:I48"/>
    <mergeCell ref="A50:I52"/>
    <mergeCell ref="A54:I55"/>
    <mergeCell ref="O57:R57"/>
    <mergeCell ref="K19:K55"/>
  </mergeCells>
  <phoneticPr fontId="1"/>
  <printOptions horizontalCentered="1" verticalCentered="1"/>
  <pageMargins left="0.51181102362204722" right="0.39370078740157483" top="0.39370078740157483" bottom="0" header="0" footer="0"/>
  <pageSetup paperSize="9" scale="5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67"/>
  <sheetViews>
    <sheetView topLeftCell="A46" zoomScaleNormal="100" workbookViewId="0">
      <selection activeCell="A62" sqref="A62:I67"/>
    </sheetView>
  </sheetViews>
  <sheetFormatPr defaultColWidth="9" defaultRowHeight="21.75" customHeight="1" x14ac:dyDescent="0.15"/>
  <cols>
    <col min="1" max="1" width="9" style="1"/>
    <col min="2" max="2" width="10.25" style="1" bestFit="1" customWidth="1"/>
    <col min="3" max="5" width="9.375" style="1" bestFit="1" customWidth="1"/>
    <col min="6" max="7" width="10.25" style="1" bestFit="1" customWidth="1"/>
    <col min="8" max="8" width="9.375" style="1" bestFit="1" customWidth="1"/>
    <col min="9" max="9" width="9.125" style="1" bestFit="1" customWidth="1"/>
    <col min="10" max="11" width="9.375" style="1" bestFit="1" customWidth="1"/>
    <col min="12" max="12" width="9.125" style="1" bestFit="1" customWidth="1"/>
    <col min="13" max="14" width="9.375" style="1" bestFit="1" customWidth="1"/>
    <col min="15" max="15" width="9.125" style="1" bestFit="1" customWidth="1"/>
    <col min="16" max="16384" width="9" style="1"/>
  </cols>
  <sheetData>
    <row r="1" spans="1:16" ht="17.25" customHeight="1" x14ac:dyDescent="0.15">
      <c r="A1" s="2" t="s">
        <v>3</v>
      </c>
    </row>
    <row r="2" spans="1:16" ht="17.25" customHeight="1" x14ac:dyDescent="0.15"/>
    <row r="3" spans="1:16" ht="17.25" customHeight="1" x14ac:dyDescent="0.15"/>
    <row r="4" spans="1:16" ht="17.25" customHeight="1" x14ac:dyDescent="0.15">
      <c r="A4" s="1" t="s">
        <v>4</v>
      </c>
    </row>
    <row r="5" spans="1:16" ht="17.25" customHeight="1" x14ac:dyDescent="0.15">
      <c r="A5" s="3" t="s">
        <v>5</v>
      </c>
      <c r="B5" s="4" t="s">
        <v>6</v>
      </c>
      <c r="C5" s="5" t="s">
        <v>7</v>
      </c>
    </row>
    <row r="6" spans="1:16" ht="17.25" customHeight="1" x14ac:dyDescent="0.15">
      <c r="A6" s="6">
        <v>1364</v>
      </c>
      <c r="B6" s="7">
        <v>873</v>
      </c>
      <c r="C6" s="8">
        <v>491</v>
      </c>
    </row>
    <row r="7" spans="1:16" ht="17.25" customHeight="1" x14ac:dyDescent="0.15"/>
    <row r="8" spans="1:16" ht="17.25" customHeight="1" x14ac:dyDescent="0.15">
      <c r="A8" s="9"/>
      <c r="B8" s="10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1" t="s">
        <v>20</v>
      </c>
      <c r="O8" s="12" t="s">
        <v>21</v>
      </c>
      <c r="P8" s="13"/>
    </row>
    <row r="9" spans="1:16" ht="17.25" customHeight="1" x14ac:dyDescent="0.15">
      <c r="A9" s="14"/>
      <c r="B9" s="15"/>
      <c r="C9" s="16"/>
      <c r="D9" s="16"/>
      <c r="E9" s="16"/>
      <c r="G9" s="16"/>
      <c r="H9" s="16"/>
      <c r="I9" s="16"/>
      <c r="J9" s="16"/>
      <c r="K9" s="16"/>
      <c r="L9" s="16"/>
      <c r="M9" s="16"/>
      <c r="O9" s="17"/>
      <c r="P9" s="14"/>
    </row>
    <row r="10" spans="1:16" ht="17.25" customHeight="1" x14ac:dyDescent="0.15">
      <c r="A10" s="18" t="s">
        <v>24</v>
      </c>
      <c r="B10" s="19"/>
      <c r="C10" s="20"/>
      <c r="D10" s="20"/>
      <c r="E10" s="20"/>
      <c r="G10" s="20"/>
      <c r="H10" s="20"/>
      <c r="I10" s="20"/>
      <c r="J10" s="20"/>
      <c r="L10" s="20"/>
      <c r="M10" s="20"/>
      <c r="O10" s="21"/>
      <c r="P10" s="14"/>
    </row>
    <row r="11" spans="1:16" ht="17.25" customHeight="1" x14ac:dyDescent="0.15">
      <c r="A11" s="14"/>
      <c r="B11" s="19"/>
      <c r="C11" s="20"/>
      <c r="D11" s="20"/>
      <c r="G11" s="20"/>
      <c r="H11" s="20"/>
      <c r="I11" s="20"/>
      <c r="J11" s="20"/>
      <c r="M11" s="20"/>
      <c r="O11" s="21"/>
      <c r="P11" s="14"/>
    </row>
    <row r="12" spans="1:16" ht="17.25" customHeight="1" x14ac:dyDescent="0.15">
      <c r="A12" s="14"/>
      <c r="B12" s="19"/>
      <c r="C12" s="20"/>
      <c r="D12" s="20"/>
      <c r="G12" s="20"/>
      <c r="H12" s="20"/>
      <c r="I12" s="20"/>
      <c r="O12" s="21"/>
      <c r="P12" s="14"/>
    </row>
    <row r="13" spans="1:16" ht="17.25" customHeight="1" x14ac:dyDescent="0.15">
      <c r="A13" s="14"/>
      <c r="B13" s="19"/>
      <c r="C13" s="20"/>
      <c r="D13" s="20"/>
      <c r="G13" s="20"/>
      <c r="H13" s="20"/>
      <c r="O13" s="21"/>
      <c r="P13" s="14"/>
    </row>
    <row r="14" spans="1:16" ht="17.25" customHeight="1" x14ac:dyDescent="0.15">
      <c r="A14" s="14"/>
      <c r="B14" s="19"/>
      <c r="C14" s="20"/>
      <c r="G14" s="20"/>
      <c r="O14" s="21"/>
      <c r="P14" s="14"/>
    </row>
    <row r="15" spans="1:16" ht="17.25" customHeight="1" x14ac:dyDescent="0.15">
      <c r="A15" s="22"/>
      <c r="P15" s="18" t="s">
        <v>69</v>
      </c>
    </row>
    <row r="16" spans="1:16" ht="17.25" customHeight="1" x14ac:dyDescent="0.15">
      <c r="A16" s="23" t="s">
        <v>70</v>
      </c>
      <c r="B16" s="24">
        <v>761.87387387387378</v>
      </c>
      <c r="C16" s="25">
        <v>15.974774774774774</v>
      </c>
      <c r="D16" s="25">
        <v>34.407207207207207</v>
      </c>
      <c r="E16" s="25">
        <v>88.475675675675674</v>
      </c>
      <c r="F16" s="25">
        <v>228.56216216216217</v>
      </c>
      <c r="G16" s="25">
        <v>105.67927927927929</v>
      </c>
      <c r="H16" s="25">
        <v>12.288288288288289</v>
      </c>
      <c r="I16" s="25">
        <v>3.6864864864864866</v>
      </c>
      <c r="J16" s="25">
        <v>27.034234234234233</v>
      </c>
      <c r="K16" s="25">
        <v>46.695495495495493</v>
      </c>
      <c r="L16" s="25">
        <v>3.6864864864864866</v>
      </c>
      <c r="M16" s="25">
        <v>17.203603603603604</v>
      </c>
      <c r="N16" s="25">
        <v>18.432432432432435</v>
      </c>
      <c r="O16" s="26">
        <v>0</v>
      </c>
      <c r="P16" s="27">
        <v>1364</v>
      </c>
    </row>
    <row r="17" spans="1:16" ht="17.25" customHeight="1" x14ac:dyDescent="0.15">
      <c r="A17" s="28" t="s">
        <v>71</v>
      </c>
      <c r="B17" s="29">
        <v>0.55855855855855852</v>
      </c>
      <c r="C17" s="30">
        <v>1.1711711711711712E-2</v>
      </c>
      <c r="D17" s="30">
        <v>2.5225225225225224E-2</v>
      </c>
      <c r="E17" s="30">
        <v>6.4864864864864868E-2</v>
      </c>
      <c r="F17" s="30">
        <v>0.16756756756756758</v>
      </c>
      <c r="G17" s="30">
        <v>7.7477477477477477E-2</v>
      </c>
      <c r="H17" s="30">
        <v>9.0090090090090089E-3</v>
      </c>
      <c r="I17" s="30">
        <v>2.7027027027027029E-3</v>
      </c>
      <c r="J17" s="30">
        <v>1.9819819819819819E-2</v>
      </c>
      <c r="K17" s="30">
        <v>3.4234234234234232E-2</v>
      </c>
      <c r="L17" s="30">
        <v>2.7027027027027029E-3</v>
      </c>
      <c r="M17" s="30">
        <v>1.2612612612612612E-2</v>
      </c>
      <c r="N17" s="30">
        <v>1.3513513513513514E-2</v>
      </c>
      <c r="O17" s="31">
        <v>0</v>
      </c>
      <c r="P17" s="32">
        <v>1</v>
      </c>
    </row>
    <row r="18" spans="1:16" ht="17.25" customHeight="1" x14ac:dyDescent="0.15">
      <c r="B18" s="1">
        <v>600</v>
      </c>
      <c r="C18" s="1">
        <v>750</v>
      </c>
      <c r="D18" s="1">
        <v>600</v>
      </c>
      <c r="E18" s="1">
        <v>600</v>
      </c>
      <c r="F18" s="1">
        <v>750</v>
      </c>
      <c r="G18" s="1">
        <v>750</v>
      </c>
      <c r="H18" s="1">
        <v>750</v>
      </c>
      <c r="I18" s="1">
        <v>950</v>
      </c>
      <c r="J18" s="1">
        <v>950</v>
      </c>
      <c r="K18" s="1">
        <v>1250</v>
      </c>
      <c r="L18" s="1">
        <v>1250</v>
      </c>
      <c r="M18" s="1">
        <v>1250</v>
      </c>
      <c r="N18" s="1">
        <v>1250</v>
      </c>
      <c r="O18" s="1">
        <v>2000</v>
      </c>
    </row>
    <row r="19" spans="1:16" ht="17.25" customHeight="1" x14ac:dyDescent="0.15"/>
    <row r="20" spans="1:16" ht="17.25" customHeight="1" thickBo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7.25" customHeight="1" x14ac:dyDescent="0.15"/>
    <row r="22" spans="1:16" ht="17.25" customHeight="1" x14ac:dyDescent="0.15"/>
    <row r="23" spans="1:16" ht="17.25" customHeight="1" x14ac:dyDescent="0.15"/>
    <row r="24" spans="1:16" ht="17.25" customHeight="1" x14ac:dyDescent="0.15">
      <c r="B24" s="19" t="s">
        <v>56</v>
      </c>
      <c r="C24" s="20" t="s">
        <v>9</v>
      </c>
      <c r="D24" s="20" t="s">
        <v>40</v>
      </c>
      <c r="E24" s="20" t="s">
        <v>26</v>
      </c>
      <c r="F24" s="20" t="s">
        <v>36</v>
      </c>
      <c r="G24" s="21" t="s">
        <v>68</v>
      </c>
    </row>
    <row r="25" spans="1:16" ht="17.25" customHeight="1" x14ac:dyDescent="0.15">
      <c r="B25" s="20" t="s">
        <v>46</v>
      </c>
      <c r="C25" s="16" t="s">
        <v>22</v>
      </c>
      <c r="D25" s="20" t="s">
        <v>50</v>
      </c>
      <c r="E25" s="20" t="s">
        <v>29</v>
      </c>
      <c r="F25" s="20" t="s">
        <v>44</v>
      </c>
    </row>
    <row r="26" spans="1:16" ht="17.25" customHeight="1" x14ac:dyDescent="0.15">
      <c r="B26" s="20" t="s">
        <v>57</v>
      </c>
      <c r="C26" s="20" t="s">
        <v>25</v>
      </c>
      <c r="D26" s="20" t="s">
        <v>62</v>
      </c>
      <c r="E26" s="20" t="s">
        <v>34</v>
      </c>
      <c r="F26" s="20" t="s">
        <v>54</v>
      </c>
    </row>
    <row r="27" spans="1:16" ht="17.25" customHeight="1" x14ac:dyDescent="0.15">
      <c r="B27" s="20" t="s">
        <v>38</v>
      </c>
      <c r="C27" s="20" t="s">
        <v>28</v>
      </c>
      <c r="D27" s="20" t="s">
        <v>33</v>
      </c>
      <c r="E27" s="20" t="s">
        <v>42</v>
      </c>
      <c r="F27" s="20" t="s">
        <v>66</v>
      </c>
    </row>
    <row r="28" spans="1:16" ht="17.25" customHeight="1" x14ac:dyDescent="0.15">
      <c r="B28" s="20" t="s">
        <v>47</v>
      </c>
      <c r="C28" s="20" t="s">
        <v>32</v>
      </c>
      <c r="D28" s="20" t="s">
        <v>41</v>
      </c>
      <c r="E28" s="20" t="s">
        <v>52</v>
      </c>
      <c r="F28" s="16" t="s">
        <v>23</v>
      </c>
    </row>
    <row r="29" spans="1:16" ht="17.25" customHeight="1" x14ac:dyDescent="0.15">
      <c r="B29" s="20" t="s">
        <v>58</v>
      </c>
      <c r="C29" s="20" t="s">
        <v>39</v>
      </c>
      <c r="D29" s="20" t="s">
        <v>51</v>
      </c>
      <c r="E29" s="20" t="s">
        <v>64</v>
      </c>
      <c r="F29" s="20" t="s">
        <v>27</v>
      </c>
    </row>
    <row r="30" spans="1:16" ht="17.25" customHeight="1" x14ac:dyDescent="0.15">
      <c r="C30" s="20" t="s">
        <v>48</v>
      </c>
      <c r="D30" s="20" t="s">
        <v>63</v>
      </c>
      <c r="E30" s="20" t="s">
        <v>30</v>
      </c>
      <c r="F30" s="20" t="s">
        <v>31</v>
      </c>
    </row>
    <row r="31" spans="1:16" ht="17.25" customHeight="1" x14ac:dyDescent="0.15">
      <c r="C31" s="20" t="s">
        <v>59</v>
      </c>
      <c r="E31" s="20" t="s">
        <v>35</v>
      </c>
      <c r="F31" s="20" t="s">
        <v>37</v>
      </c>
    </row>
    <row r="32" spans="1:16" ht="17.25" customHeight="1" x14ac:dyDescent="0.15">
      <c r="C32" s="20" t="s">
        <v>60</v>
      </c>
      <c r="E32" s="20" t="s">
        <v>43</v>
      </c>
      <c r="F32" s="20" t="s">
        <v>45</v>
      </c>
    </row>
    <row r="33" spans="2:10" ht="17.25" customHeight="1" x14ac:dyDescent="0.15">
      <c r="C33" s="20" t="s">
        <v>49</v>
      </c>
      <c r="E33" s="20" t="s">
        <v>53</v>
      </c>
      <c r="F33" s="20" t="s">
        <v>55</v>
      </c>
    </row>
    <row r="34" spans="2:10" ht="17.25" customHeight="1" x14ac:dyDescent="0.15">
      <c r="C34" s="20" t="s">
        <v>61</v>
      </c>
      <c r="E34" s="20" t="s">
        <v>65</v>
      </c>
      <c r="F34" s="20" t="s">
        <v>67</v>
      </c>
    </row>
    <row r="35" spans="2:10" ht="17.25" customHeight="1" x14ac:dyDescent="0.15"/>
    <row r="36" spans="2:10" ht="17.25" customHeight="1" x14ac:dyDescent="0.15"/>
    <row r="37" spans="2:10" ht="17.25" customHeight="1" x14ac:dyDescent="0.15"/>
    <row r="38" spans="2:10" ht="17.25" customHeight="1" x14ac:dyDescent="0.15"/>
    <row r="39" spans="2:10" ht="17.25" customHeight="1" x14ac:dyDescent="0.15"/>
    <row r="40" spans="2:10" ht="21.75" customHeight="1" x14ac:dyDescent="0.15">
      <c r="C40" s="1" t="s">
        <v>82</v>
      </c>
    </row>
    <row r="41" spans="2:10" ht="21.75" customHeight="1" x14ac:dyDescent="0.15">
      <c r="B41" s="1" t="s">
        <v>83</v>
      </c>
      <c r="C41" s="1" t="s">
        <v>84</v>
      </c>
      <c r="D41" s="1" t="s">
        <v>85</v>
      </c>
      <c r="E41" s="1" t="s">
        <v>86</v>
      </c>
      <c r="F41" s="1" t="s">
        <v>87</v>
      </c>
      <c r="G41" s="1" t="s">
        <v>88</v>
      </c>
      <c r="H41" s="1" t="s">
        <v>89</v>
      </c>
    </row>
    <row r="42" spans="2:10" ht="21.75" customHeight="1" x14ac:dyDescent="0.15">
      <c r="B42" s="1" t="s">
        <v>90</v>
      </c>
      <c r="C42" s="1" t="s">
        <v>91</v>
      </c>
      <c r="D42" s="1" t="s">
        <v>92</v>
      </c>
      <c r="E42" s="1" t="s">
        <v>93</v>
      </c>
      <c r="F42" s="1" t="s">
        <v>94</v>
      </c>
      <c r="H42" s="1" t="s">
        <v>89</v>
      </c>
    </row>
    <row r="43" spans="2:10" ht="21.75" customHeight="1" x14ac:dyDescent="0.15">
      <c r="B43" s="1" t="s">
        <v>95</v>
      </c>
      <c r="C43" s="1" t="s">
        <v>96</v>
      </c>
      <c r="D43" s="1" t="s">
        <v>97</v>
      </c>
      <c r="E43" s="1" t="s">
        <v>98</v>
      </c>
      <c r="F43" s="1" t="s">
        <v>99</v>
      </c>
      <c r="H43" s="1" t="s">
        <v>89</v>
      </c>
    </row>
    <row r="44" spans="2:10" ht="21.75" customHeight="1" x14ac:dyDescent="0.15">
      <c r="B44" s="1" t="s">
        <v>100</v>
      </c>
      <c r="C44" s="1" t="s">
        <v>101</v>
      </c>
      <c r="D44" s="1" t="s">
        <v>102</v>
      </c>
      <c r="E44" s="1" t="s">
        <v>103</v>
      </c>
      <c r="F44" s="1" t="s">
        <v>104</v>
      </c>
      <c r="H44" s="1" t="s">
        <v>89</v>
      </c>
    </row>
    <row r="45" spans="2:10" ht="21.75" customHeight="1" x14ac:dyDescent="0.15">
      <c r="B45" s="1" t="s">
        <v>105</v>
      </c>
      <c r="C45" s="1" t="s">
        <v>106</v>
      </c>
      <c r="D45" s="1" t="s">
        <v>107</v>
      </c>
      <c r="E45" s="1" t="s">
        <v>108</v>
      </c>
      <c r="F45" s="1" t="s">
        <v>109</v>
      </c>
      <c r="H45" s="1" t="s">
        <v>89</v>
      </c>
    </row>
    <row r="46" spans="2:10" ht="21.75" customHeight="1" x14ac:dyDescent="0.15">
      <c r="B46" s="1" t="s">
        <v>110</v>
      </c>
      <c r="C46" s="1" t="s">
        <v>111</v>
      </c>
      <c r="D46" s="1" t="s">
        <v>112</v>
      </c>
      <c r="E46" s="1" t="s">
        <v>113</v>
      </c>
      <c r="F46" s="1" t="s">
        <v>114</v>
      </c>
      <c r="H46" s="1" t="s">
        <v>89</v>
      </c>
    </row>
    <row r="47" spans="2:10" ht="21.75" customHeight="1" x14ac:dyDescent="0.15">
      <c r="C47" s="1" t="s">
        <v>115</v>
      </c>
      <c r="D47" s="1" t="s">
        <v>116</v>
      </c>
      <c r="E47" s="1" t="s">
        <v>117</v>
      </c>
      <c r="F47" s="1" t="s">
        <v>118</v>
      </c>
      <c r="H47" s="1" t="s">
        <v>89</v>
      </c>
    </row>
    <row r="48" spans="2:10" ht="21.75" customHeight="1" x14ac:dyDescent="0.15">
      <c r="C48" s="1" t="s">
        <v>119</v>
      </c>
      <c r="E48" s="1" t="s">
        <v>120</v>
      </c>
      <c r="F48" s="1" t="s">
        <v>121</v>
      </c>
      <c r="H48" s="1" t="s">
        <v>72</v>
      </c>
      <c r="J48" s="1" t="s">
        <v>73</v>
      </c>
    </row>
    <row r="49" spans="1:10" ht="21.75" customHeight="1" x14ac:dyDescent="0.15">
      <c r="C49" s="1" t="s">
        <v>122</v>
      </c>
      <c r="E49" s="1" t="s">
        <v>123</v>
      </c>
      <c r="F49" s="1" t="s">
        <v>124</v>
      </c>
      <c r="H49" s="1" t="s">
        <v>74</v>
      </c>
      <c r="J49" s="1" t="s">
        <v>75</v>
      </c>
    </row>
    <row r="50" spans="1:10" ht="21.75" customHeight="1" x14ac:dyDescent="0.15">
      <c r="C50" s="1" t="s">
        <v>125</v>
      </c>
      <c r="E50" s="1" t="s">
        <v>126</v>
      </c>
      <c r="F50" s="1" t="s">
        <v>127</v>
      </c>
      <c r="H50" s="1" t="s">
        <v>76</v>
      </c>
      <c r="J50" s="1" t="s">
        <v>77</v>
      </c>
    </row>
    <row r="51" spans="1:10" ht="21.75" customHeight="1" x14ac:dyDescent="0.15">
      <c r="C51" s="1" t="s">
        <v>128</v>
      </c>
      <c r="E51" s="1" t="s">
        <v>129</v>
      </c>
      <c r="F51" s="1" t="s">
        <v>130</v>
      </c>
      <c r="H51" s="1" t="s">
        <v>78</v>
      </c>
      <c r="J51" s="1" t="s">
        <v>79</v>
      </c>
    </row>
    <row r="52" spans="1:10" ht="21.75" customHeight="1" x14ac:dyDescent="0.15">
      <c r="H52" s="1" t="s">
        <v>80</v>
      </c>
      <c r="J52" s="1" t="s">
        <v>81</v>
      </c>
    </row>
    <row r="55" spans="1:10" ht="21.75" customHeight="1" x14ac:dyDescent="0.15">
      <c r="A55" s="1">
        <v>600</v>
      </c>
      <c r="B55" s="1" t="s">
        <v>131</v>
      </c>
    </row>
    <row r="56" spans="1:10" ht="21.75" customHeight="1" x14ac:dyDescent="0.15">
      <c r="A56" s="1">
        <v>750</v>
      </c>
      <c r="B56" s="1" t="s">
        <v>132</v>
      </c>
    </row>
    <row r="57" spans="1:10" ht="21.75" customHeight="1" x14ac:dyDescent="0.15">
      <c r="A57" s="1">
        <v>950</v>
      </c>
      <c r="B57" s="1" t="s">
        <v>133</v>
      </c>
    </row>
    <row r="58" spans="1:10" ht="21.75" customHeight="1" x14ac:dyDescent="0.15">
      <c r="A58" s="1">
        <v>1250</v>
      </c>
      <c r="B58" s="1" t="s">
        <v>134</v>
      </c>
    </row>
    <row r="59" spans="1:10" ht="21.75" customHeight="1" x14ac:dyDescent="0.15">
      <c r="A59" s="1">
        <v>1250</v>
      </c>
      <c r="B59" s="1" t="s">
        <v>135</v>
      </c>
    </row>
    <row r="60" spans="1:10" ht="21.75" customHeight="1" x14ac:dyDescent="0.15">
      <c r="A60" s="1">
        <v>2000</v>
      </c>
      <c r="B60" s="1" t="s">
        <v>88</v>
      </c>
    </row>
    <row r="62" spans="1:10" ht="21.75" customHeight="1" x14ac:dyDescent="0.15">
      <c r="A62" s="1">
        <v>600</v>
      </c>
      <c r="B62" s="1" t="s">
        <v>136</v>
      </c>
    </row>
    <row r="63" spans="1:10" ht="21.75" customHeight="1" x14ac:dyDescent="0.15">
      <c r="A63" s="1">
        <v>750</v>
      </c>
      <c r="B63" s="1" t="s">
        <v>137</v>
      </c>
    </row>
    <row r="64" spans="1:10" ht="21.75" customHeight="1" x14ac:dyDescent="0.15">
      <c r="A64" s="1">
        <v>950</v>
      </c>
      <c r="B64" s="1" t="s">
        <v>138</v>
      </c>
    </row>
    <row r="65" spans="1:2" ht="21.75" customHeight="1" x14ac:dyDescent="0.15">
      <c r="A65" s="1">
        <v>1250</v>
      </c>
      <c r="B65" s="1" t="s">
        <v>139</v>
      </c>
    </row>
    <row r="66" spans="1:2" ht="21.75" customHeight="1" x14ac:dyDescent="0.15">
      <c r="A66" s="1">
        <v>1250</v>
      </c>
      <c r="B66" s="1" t="s">
        <v>140</v>
      </c>
    </row>
    <row r="67" spans="1:2" ht="21.75" customHeight="1" x14ac:dyDescent="0.15">
      <c r="A67" s="1">
        <v>2000</v>
      </c>
      <c r="B67" s="1" t="s">
        <v>141</v>
      </c>
    </row>
  </sheetData>
  <phoneticPr fontId="1"/>
  <printOptions horizontalCentered="1" verticalCentered="1"/>
  <pageMargins left="0.51181102362204722" right="0.51181102362204722" top="0.59055118110236227" bottom="0.59055118110236227" header="0" footer="0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29年冬ギフト (3)</vt:lpstr>
      <vt:lpstr>入力用!Print_Area</vt:lpstr>
      <vt:lpstr>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2022-05-18T08:13:39Z</dcterms:modified>
</cp:coreProperties>
</file>